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人员管理\绩效通报\2020\"/>
    </mc:Choice>
  </mc:AlternateContent>
  <bookViews>
    <workbookView xWindow="0" yWindow="0" windowWidth="22560" windowHeight="11145"/>
  </bookViews>
  <sheets>
    <sheet name="绩效" sheetId="1" r:id="rId1"/>
    <sheet name="销售提成10月" sheetId="2" r:id="rId2"/>
    <sheet name="企业级销售提成（天长）" sheetId="3" r:id="rId3"/>
  </sheets>
  <definedNames>
    <definedName name="_xlnm._FilterDatabase" localSheetId="1" hidden="1">销售提成10月!$C$39:$C$40</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E111" i="2"/>
  <c r="D111" i="2"/>
  <c r="C38" i="2"/>
</calcChain>
</file>

<file path=xl/sharedStrings.xml><?xml version="1.0" encoding="utf-8"?>
<sst xmlns="http://schemas.openxmlformats.org/spreadsheetml/2006/main" count="551" uniqueCount="316">
  <si>
    <t>奖励</t>
    <phoneticPr fontId="1" type="noConversion"/>
  </si>
  <si>
    <t>处罚</t>
    <phoneticPr fontId="1" type="noConversion"/>
  </si>
  <si>
    <t>姓名</t>
    <phoneticPr fontId="1" type="noConversion"/>
  </si>
  <si>
    <t>说明</t>
    <phoneticPr fontId="1" type="noConversion"/>
  </si>
  <si>
    <t>暂扣金额（25%）</t>
  </si>
  <si>
    <t>单位：元</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</si>
  <si>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</si>
  <si>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</si>
  <si>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</si>
  <si>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</si>
  <si>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</si>
  <si>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长天</t>
    <phoneticPr fontId="1" type="noConversion"/>
  </si>
  <si>
    <t>徐欣</t>
  </si>
  <si>
    <t>杨小莉</t>
  </si>
  <si>
    <t>武彦勇</t>
  </si>
  <si>
    <t>刘希鑫</t>
  </si>
  <si>
    <t>魏宝吟</t>
  </si>
  <si>
    <t>杜旭煌</t>
  </si>
  <si>
    <t>毛活文</t>
  </si>
  <si>
    <t>张宏杉</t>
  </si>
  <si>
    <t>发放明细</t>
    <phoneticPr fontId="1" type="noConversion"/>
  </si>
  <si>
    <t>小计</t>
  </si>
  <si>
    <t>本月发放金额</t>
    <phoneticPr fontId="8" type="noConversion"/>
  </si>
  <si>
    <t>王超</t>
  </si>
  <si>
    <t>王志文</t>
  </si>
  <si>
    <t>王国帅</t>
  </si>
  <si>
    <t>唐欢龙</t>
  </si>
  <si>
    <t>何帮业</t>
  </si>
  <si>
    <t>刘晋</t>
  </si>
  <si>
    <t>马涛</t>
  </si>
  <si>
    <t>李升博</t>
  </si>
  <si>
    <t>黄茹伟</t>
  </si>
  <si>
    <t>刘跃</t>
  </si>
  <si>
    <t>姚键</t>
  </si>
  <si>
    <t>刘瑜</t>
  </si>
  <si>
    <t>冯烈俊</t>
  </si>
  <si>
    <t>林泽锋</t>
  </si>
  <si>
    <t>张鹏博</t>
  </si>
  <si>
    <t>陆兴福</t>
  </si>
  <si>
    <t>刘祥辉</t>
  </si>
  <si>
    <t>高星</t>
  </si>
  <si>
    <t>居晋芳</t>
  </si>
  <si>
    <t>贺子明</t>
  </si>
  <si>
    <t>兀军辉</t>
  </si>
  <si>
    <t>陈默</t>
  </si>
  <si>
    <t>服务项目合格</t>
  </si>
  <si>
    <t>陈磊1</t>
  </si>
  <si>
    <t>李志兵</t>
  </si>
  <si>
    <t>卞欢</t>
  </si>
  <si>
    <t>张远林</t>
  </si>
  <si>
    <t>黄于明</t>
  </si>
  <si>
    <t>谈文康</t>
  </si>
  <si>
    <t>杨浩</t>
  </si>
  <si>
    <t>秦喜红</t>
  </si>
  <si>
    <t>刘俊良</t>
  </si>
  <si>
    <t>刘彪</t>
  </si>
  <si>
    <t>沈超</t>
  </si>
  <si>
    <t>张云山</t>
  </si>
  <si>
    <t>张春梅</t>
  </si>
  <si>
    <t>宋雪迎</t>
  </si>
  <si>
    <t>斗拉加</t>
  </si>
  <si>
    <t>李红燕</t>
  </si>
  <si>
    <t>何海洋</t>
  </si>
  <si>
    <t>杨鹏程</t>
  </si>
  <si>
    <t>李医霞</t>
  </si>
  <si>
    <t>刘文超</t>
  </si>
  <si>
    <t>企业环保365服务</t>
  </si>
  <si>
    <t>高磊</t>
  </si>
  <si>
    <t>廖俊有</t>
  </si>
  <si>
    <t>李国华</t>
  </si>
  <si>
    <t>上海英凡环保科技有限公司</t>
  </si>
  <si>
    <t>陈磊2</t>
  </si>
  <si>
    <t>数采仪2套（新版，专版，含安装，质保1年）</t>
  </si>
  <si>
    <t>数采仪1套（新版，不含安装，质保1年）</t>
  </si>
  <si>
    <t>数采仪1套（新版，专版，含安装，质保1年）</t>
  </si>
  <si>
    <t>数采仪3套（新版，专版，含安装，质保1年）</t>
  </si>
  <si>
    <r>
      <rPr>
        <b/>
        <sz val="10"/>
        <rFont val="宋体"/>
        <family val="3"/>
        <charset val="134"/>
      </rPr>
      <t>姓名</t>
    </r>
  </si>
  <si>
    <r>
      <rPr>
        <b/>
        <sz val="10"/>
        <rFont val="宋体"/>
        <family val="3"/>
        <charset val="134"/>
      </rPr>
      <t>客户名称</t>
    </r>
  </si>
  <si>
    <r>
      <rPr>
        <b/>
        <sz val="10"/>
        <rFont val="宋体"/>
        <family val="3"/>
        <charset val="134"/>
      </rPr>
      <t>摘要</t>
    </r>
  </si>
  <si>
    <r>
      <rPr>
        <b/>
        <sz val="10"/>
        <rFont val="宋体"/>
        <family val="3"/>
        <charset val="134"/>
      </rPr>
      <t>合同额</t>
    </r>
  </si>
  <si>
    <r>
      <rPr>
        <b/>
        <sz val="10"/>
        <rFont val="宋体"/>
        <family val="3"/>
        <charset val="134"/>
      </rPr>
      <t>毛利润所占比例</t>
    </r>
    <r>
      <rPr>
        <b/>
        <sz val="10"/>
        <rFont val="Arial"/>
        <family val="2"/>
      </rPr>
      <t>%</t>
    </r>
  </si>
  <si>
    <r>
      <rPr>
        <b/>
        <sz val="10"/>
        <rFont val="宋体"/>
        <family val="3"/>
        <charset val="134"/>
      </rPr>
      <t>本次回款额</t>
    </r>
  </si>
  <si>
    <r>
      <rPr>
        <b/>
        <sz val="10"/>
        <rFont val="宋体"/>
        <family val="3"/>
        <charset val="134"/>
      </rPr>
      <t>提成比例</t>
    </r>
  </si>
  <si>
    <t>服务平台</t>
  </si>
  <si>
    <t>刘卓</t>
  </si>
  <si>
    <t>卢佩磊</t>
  </si>
  <si>
    <t>黄常铮</t>
  </si>
  <si>
    <t>李超</t>
  </si>
  <si>
    <t>胡逍</t>
  </si>
  <si>
    <t>贺浩</t>
  </si>
  <si>
    <t>彭亚萍</t>
  </si>
  <si>
    <t>张超</t>
  </si>
  <si>
    <t>服务项目管理合格</t>
  </si>
  <si>
    <t>应发放金额（75%）</t>
  </si>
  <si>
    <t>合计</t>
  </si>
  <si>
    <t>陈磊</t>
  </si>
  <si>
    <t>客户名称</t>
  </si>
  <si>
    <t>摘要</t>
  </si>
  <si>
    <t>合同额</t>
  </si>
  <si>
    <t>本次回款额</t>
  </si>
  <si>
    <t>奖励比例</t>
  </si>
  <si>
    <t>奖励金额</t>
  </si>
  <si>
    <t>曾广咏</t>
  </si>
  <si>
    <t>吕永贞</t>
  </si>
  <si>
    <t>恒尖才旦</t>
  </si>
  <si>
    <t>刘坤</t>
  </si>
  <si>
    <t>70</t>
  </si>
  <si>
    <t>150</t>
  </si>
  <si>
    <t>厦门格瑞斯特环保科技有限公司</t>
  </si>
  <si>
    <t>惠德德</t>
  </si>
  <si>
    <t>王卫忠</t>
  </si>
  <si>
    <t>能倩倩</t>
  </si>
  <si>
    <t>李方</t>
  </si>
  <si>
    <t>李惠惠</t>
  </si>
  <si>
    <t>李会珍</t>
  </si>
  <si>
    <t>王剑</t>
  </si>
  <si>
    <t>段尧</t>
  </si>
  <si>
    <t>郭攀</t>
  </si>
  <si>
    <t>刘伟平</t>
  </si>
  <si>
    <t>冯凡凡</t>
  </si>
  <si>
    <t>服务项目不合格</t>
  </si>
  <si>
    <t>培训考核</t>
  </si>
  <si>
    <t>黄啸</t>
  </si>
  <si>
    <t>郭效金</t>
  </si>
  <si>
    <t>江鹏</t>
  </si>
  <si>
    <t>吴城滨</t>
  </si>
  <si>
    <t>兰志刚</t>
    <phoneticPr fontId="7" type="noConversion"/>
  </si>
  <si>
    <t>单位：元</t>
  </si>
  <si>
    <t>部门名称</t>
  </si>
  <si>
    <t>月份</t>
  </si>
  <si>
    <t>服务运营部</t>
  </si>
  <si>
    <t>续</t>
  </si>
  <si>
    <t>续2</t>
  </si>
  <si>
    <t>新1</t>
  </si>
  <si>
    <t>新</t>
  </si>
  <si>
    <t>长青环保能源（中山）有限公司</t>
  </si>
  <si>
    <t>中山市长青环保热能有限公司</t>
  </si>
  <si>
    <t>数采仪1套（新版，专版，含安装，质保1年）；商品销售（GPS模块1套）</t>
  </si>
  <si>
    <t>商品销售（GPS模块1套）</t>
  </si>
  <si>
    <t>数采仪2套（新版，不含安装，质保1年）</t>
  </si>
  <si>
    <t>数采仪2套（新版，专版，含安装，质保1年）；商品销售（GPS模块2套）</t>
  </si>
  <si>
    <t>技术服务（数采仪升级改造）</t>
  </si>
  <si>
    <t>数采仪3套（新版，专版，含安装，质保1年）；商品销售（GPS模块3套）</t>
  </si>
  <si>
    <t>北京帕莫瑞科技有限公司</t>
  </si>
  <si>
    <t>数采仪22套（新版，专版，含9次安装（6次2台2次3台1次4台），质保1年）；商品销售（GPS模块4套）</t>
  </si>
  <si>
    <t>内蒙古凡动网络科技有限公司</t>
  </si>
  <si>
    <t>数采仪1套（新版，专版，不含安装，质保1年）</t>
  </si>
  <si>
    <t>技术服务（巡检）</t>
  </si>
  <si>
    <t>商品销售（GPS模块2套）</t>
  </si>
  <si>
    <t>光大环保能源（嵊州）有限公司</t>
  </si>
  <si>
    <t>沈阳碧海环保科技有限公司</t>
  </si>
  <si>
    <t>安徽盛泽环保科技有限公司</t>
  </si>
  <si>
    <t>金寨海创环境工程有限责任公司</t>
  </si>
  <si>
    <t>福建泉州环冠环保科技有限公司</t>
  </si>
  <si>
    <t>庄丹凤</t>
  </si>
  <si>
    <t>肖建卫</t>
  </si>
  <si>
    <t>兰志刚</t>
  </si>
  <si>
    <t>周晓丹</t>
  </si>
  <si>
    <t>纪广</t>
  </si>
  <si>
    <t>蒋晨</t>
  </si>
  <si>
    <t>刘学佳</t>
  </si>
  <si>
    <t>祁珊</t>
  </si>
  <si>
    <t>服务项目合格+90;第42周周报未提交-50</t>
  </si>
  <si>
    <t>服务项目管理+100；第三季度主管考评成绩优秀+500；</t>
  </si>
  <si>
    <t>第40、42周周报未提交</t>
  </si>
  <si>
    <t>服务项目合格+60</t>
  </si>
  <si>
    <t>服务项目合格+90，工作辛苦，任劳任怨，本月因南通缺人，常加班加点配合南通地区工作+300；第3季度主管考评成绩优秀+500</t>
  </si>
  <si>
    <t>服务项目合格+250；第三季度主管考评成绩优秀+800；</t>
  </si>
  <si>
    <t>第三季度主管考评成绩优秀+500；</t>
  </si>
  <si>
    <t>大区新考评制度考评结果得分“良”</t>
  </si>
  <si>
    <t>完成办公室的租赁和省厅巡检工作安排及鄂州项目的续签工作特奖励200</t>
  </si>
  <si>
    <t>服务项目合格+332（两个项目）；广州的巡检工作量较大并配合省厅的巡检工作特奖励200</t>
  </si>
  <si>
    <t>服务项目合格+590；第三季度主管考评成绩优秀+500；</t>
  </si>
  <si>
    <t>服务项目合格+290；完成鄂州项目的验收工作并得到各位领导的好评物奖励200</t>
  </si>
  <si>
    <t>2个项目合格+240</t>
  </si>
  <si>
    <t>第40周周报未提交</t>
  </si>
  <si>
    <t>服务项目管理合格+70；能够主动协助宋雪迎进行郑州项目资料编写+200</t>
  </si>
  <si>
    <t>服务项目管理合格+170；第三季度主管考评成绩优秀+800</t>
  </si>
  <si>
    <t>290</t>
  </si>
  <si>
    <t>服务项目管理合格+90；能够主动协助宋雪迎进行郑州项目资料的编写+200</t>
  </si>
  <si>
    <t>服务项目管理合格+160；郑州市污染源自动监控系统主动承担研发项目经理部分工作，加班加点进行项目资料的汇总，编写+300</t>
  </si>
  <si>
    <t>服务项目合格+80；主动承担大区管理工作，积极组织参加公司及大区会议，承担大区技术支持且工作积极性高+300。</t>
  </si>
  <si>
    <t>工作积极认真，经常加班加点完成领导安排的工作</t>
  </si>
  <si>
    <t>主动承担数采仪、订货、出库及渠道管理相关工作</t>
  </si>
  <si>
    <t>十一假期、每周末加班补录垃圾焚烧企业数据，工作绩效，表现良好+300</t>
  </si>
  <si>
    <t>服务项目合格</t>
    <phoneticPr fontId="1" type="noConversion"/>
  </si>
  <si>
    <t>大区新考评制度考评结果得分“良”+200,服务项目合格+270</t>
    <phoneticPr fontId="1" type="noConversion"/>
  </si>
  <si>
    <t>服务项目不合格</t>
    <phoneticPr fontId="1" type="noConversion"/>
  </si>
  <si>
    <t>服务项目管理合格</t>
    <phoneticPr fontId="1" type="noConversion"/>
  </si>
  <si>
    <t>服务项目合格，2个项目。</t>
    <phoneticPr fontId="1" type="noConversion"/>
  </si>
  <si>
    <t>天长</t>
    <phoneticPr fontId="1" type="noConversion"/>
  </si>
  <si>
    <t>3个项目，两个合格+296，一个不合格-100</t>
  </si>
  <si>
    <t>服务项目合格</t>
    <phoneticPr fontId="1" type="noConversion"/>
  </si>
  <si>
    <t>2020年10月销售提成发放汇总</t>
    <phoneticPr fontId="8" type="noConversion"/>
  </si>
  <si>
    <t xml:space="preserve">回款日期：2020年9月1日--2020年9月30日   </t>
    <phoneticPr fontId="8" type="noConversion"/>
  </si>
  <si>
    <t>杨曦</t>
  </si>
  <si>
    <t>王超1</t>
  </si>
  <si>
    <t>胡逍</t>
    <phoneticPr fontId="7" type="noConversion"/>
  </si>
  <si>
    <t>广西壮族自治区环境保护科学研究院、广西壮族自治区环境监察总队（30万）俩合同因刘希鑫对提成计算有异议，本月暂不计算提成。涉及提成金额11524元</t>
    <phoneticPr fontId="7" type="noConversion"/>
  </si>
  <si>
    <t>高磊1</t>
  </si>
  <si>
    <t>郭效金</t>
    <phoneticPr fontId="7" type="noConversion"/>
  </si>
  <si>
    <t>黄啸</t>
    <phoneticPr fontId="7" type="noConversion"/>
  </si>
  <si>
    <t>上海布雄实业有限公司</t>
  </si>
  <si>
    <t>数采仪1套（新版，专版，含安装，质保1年）；商品销售（GPS模块1个）</t>
  </si>
  <si>
    <t>宁夏回族自治区生态环境信息与应急中心</t>
  </si>
  <si>
    <t>驻地服务（省级，2人1年）</t>
  </si>
  <si>
    <t>驻地服务（省级，2人1年零1个月）</t>
  </si>
  <si>
    <t>内蒙古亿点科技有限公司</t>
  </si>
  <si>
    <t>榆林市环境监察支队</t>
  </si>
  <si>
    <t>驻地服务（市级，1人1年）</t>
  </si>
  <si>
    <t>广西壮族自治区环境监察总队</t>
  </si>
  <si>
    <t>驻地服务（省级，1人1年）</t>
  </si>
  <si>
    <t>成都市兴蓉万兴环保发电有限公司</t>
  </si>
  <si>
    <t>数采仪6套（新版，专版，含安装，质保1年）；商品销售（GPS模块6套）</t>
  </si>
  <si>
    <t>光大现代环保能源（汨罗）有限公司</t>
  </si>
  <si>
    <t>上海国赐智能科技有限公司</t>
  </si>
  <si>
    <t>数采仪4套（新版，专版，不含安装，质保1年）</t>
  </si>
  <si>
    <t>数采仪3套（新版，专版，不含安装，质保1年）</t>
  </si>
  <si>
    <t>清远市生态环境局清新分局</t>
  </si>
  <si>
    <t>驻地服务（区县级，1人1年）</t>
  </si>
  <si>
    <t>光大环保能源（邳州）有限公司</t>
  </si>
  <si>
    <t>澧县海创环保科技有限责任公司</t>
  </si>
  <si>
    <t>无锡新标信息技术有限公司</t>
  </si>
  <si>
    <t>湖南湘恩环境科技有限公司</t>
  </si>
  <si>
    <t>重庆佰克曼环境科技有限公司</t>
  </si>
  <si>
    <t>数采仪2套（新版，专版，不含安装，质保1年）</t>
  </si>
  <si>
    <t>广西壮族自治区环境保护科学研究院</t>
  </si>
  <si>
    <t>技术服务</t>
  </si>
  <si>
    <t>中控海发环保装备（西安）有限公司</t>
  </si>
  <si>
    <t>舟山市生态环境局</t>
  </si>
  <si>
    <t>宁波市江北区青玉环保科技有限公司</t>
  </si>
  <si>
    <t>霍山海创环保科技有限责任公司</t>
  </si>
  <si>
    <t>三明市金利亚环保科技投资有限公司</t>
  </si>
  <si>
    <t>南京市环境监察总队</t>
  </si>
  <si>
    <t>吕梁市生态环境局</t>
  </si>
  <si>
    <t>技术开发</t>
  </si>
  <si>
    <t>瀚蓝（大连）固废处理有限公司</t>
  </si>
  <si>
    <t>安徽新源仪表集团有限公司</t>
  </si>
  <si>
    <t>武汉深能环保新沟垃圾发电有限公司</t>
  </si>
  <si>
    <t>唐山嘉盛新能源有限公司</t>
  </si>
  <si>
    <t>厦门市生态环境保护综合执法支队</t>
  </si>
  <si>
    <t>驻地服务（市级，4人1年零2个月）</t>
  </si>
  <si>
    <t>技术开发（质保2年）、商品销售</t>
  </si>
  <si>
    <t>浙江赫能环境科技有限公司</t>
  </si>
  <si>
    <t>南通盛德大业实业有限公司</t>
  </si>
  <si>
    <t>瀚蓝（常山华侨经济开发区）固废处理有限公司</t>
  </si>
  <si>
    <t>内蒙古自治区环境在线监控中心</t>
  </si>
  <si>
    <t>光大广环投环保能源（肇庆）有限公司</t>
  </si>
  <si>
    <t>贵阳市生态环境保护综合行政执法支队</t>
  </si>
  <si>
    <t>驻地服务（市级，1人6.5个月）</t>
  </si>
  <si>
    <t>鸡西德普环境资源有限公司</t>
  </si>
  <si>
    <t>公主岭德联生物质能源有限公司</t>
  </si>
  <si>
    <t>陕西安源通达电力科技有限公司</t>
  </si>
  <si>
    <t>数采仪3套（新版，不含安装，质保1年）</t>
  </si>
  <si>
    <t>商品销售（GPS模块3套）</t>
  </si>
  <si>
    <t>六安三峰环保发电有限公司</t>
  </si>
  <si>
    <t>中山市生态环境局</t>
  </si>
  <si>
    <t>远程服务（3年）</t>
  </si>
  <si>
    <t>嘉兴市绿色能源有限公司</t>
  </si>
  <si>
    <t>石家庄厦能炘环保科技有限公司</t>
  </si>
  <si>
    <t>固始卓一科技有限公司</t>
  </si>
  <si>
    <t>技术服务（系统维护）</t>
  </si>
  <si>
    <t>陕西明朗环保科技有限公司</t>
  </si>
  <si>
    <t>宁夏电投西夏热电有限公司</t>
  </si>
  <si>
    <t>企业级服务，续签</t>
  </si>
  <si>
    <t>刘坤716，李会珍 1000  毛活文 500    胡逍 500    兰志刚867</t>
  </si>
  <si>
    <t>艾航航</t>
  </si>
  <si>
    <t>张敏</t>
  </si>
  <si>
    <t>刘坤230，黄于明230</t>
  </si>
  <si>
    <t>黄啸（tc）</t>
  </si>
  <si>
    <t>李惠惠 145 、段尧582</t>
  </si>
  <si>
    <r>
      <rPr>
        <b/>
        <sz val="10"/>
        <color theme="1"/>
        <rFont val="Arial"/>
        <family val="2"/>
      </rPr>
      <t>2</t>
    </r>
    <r>
      <rPr>
        <b/>
        <sz val="10"/>
        <color theme="1"/>
        <rFont val="宋体"/>
        <family val="3"/>
        <charset val="134"/>
      </rPr>
      <t>、服务平台，</t>
    </r>
    <r>
      <rPr>
        <b/>
        <sz val="10"/>
        <color theme="1"/>
        <rFont val="Arial"/>
        <family val="2"/>
      </rPr>
      <t>2019</t>
    </r>
    <r>
      <rPr>
        <b/>
        <sz val="10"/>
        <color theme="1"/>
        <rFont val="宋体"/>
        <family val="3"/>
        <charset val="134"/>
      </rPr>
      <t>年</t>
    </r>
    <r>
      <rPr>
        <b/>
        <sz val="10"/>
        <color theme="1"/>
        <rFont val="Arial"/>
        <family val="2"/>
      </rPr>
      <t>12</t>
    </r>
    <r>
      <rPr>
        <b/>
        <sz val="10"/>
        <color theme="1"/>
        <rFont val="宋体"/>
        <family val="3"/>
        <charset val="134"/>
      </rPr>
      <t>月与上海乐其自动化科技有限公司签订合同并收款</t>
    </r>
    <r>
      <rPr>
        <b/>
        <sz val="10"/>
        <color theme="1"/>
        <rFont val="Arial"/>
        <family val="2"/>
      </rPr>
      <t>36000</t>
    </r>
    <r>
      <rPr>
        <b/>
        <sz val="10"/>
        <color theme="1"/>
        <rFont val="宋体"/>
        <family val="3"/>
        <charset val="134"/>
      </rPr>
      <t>元（数采仪2台（新版，含安装，质保1年））；</t>
    </r>
    <r>
      <rPr>
        <b/>
        <sz val="10"/>
        <color theme="1"/>
        <rFont val="Arial"/>
        <family val="2"/>
      </rPr>
      <t>2020</t>
    </r>
    <r>
      <rPr>
        <b/>
        <sz val="10"/>
        <color theme="1"/>
        <rFont val="宋体"/>
        <family val="3"/>
        <charset val="134"/>
      </rPr>
      <t>年</t>
    </r>
    <r>
      <rPr>
        <b/>
        <sz val="10"/>
        <color theme="1"/>
        <rFont val="Arial"/>
        <family val="2"/>
      </rPr>
      <t>4</t>
    </r>
    <r>
      <rPr>
        <b/>
        <sz val="10"/>
        <color theme="1"/>
        <rFont val="宋体"/>
        <family val="3"/>
        <charset val="134"/>
      </rPr>
      <t>月计算提成；</t>
    </r>
    <r>
      <rPr>
        <b/>
        <sz val="10"/>
        <color theme="1"/>
        <rFont val="Arial"/>
        <family val="2"/>
      </rPr>
      <t>2020</t>
    </r>
    <r>
      <rPr>
        <b/>
        <sz val="10"/>
        <color theme="1"/>
        <rFont val="宋体"/>
        <family val="3"/>
        <charset val="134"/>
      </rPr>
      <t>年</t>
    </r>
    <r>
      <rPr>
        <b/>
        <sz val="10"/>
        <color theme="1"/>
        <rFont val="Arial"/>
        <family val="2"/>
      </rPr>
      <t>9</t>
    </r>
    <r>
      <rPr>
        <b/>
        <sz val="10"/>
        <color theme="1"/>
        <rFont val="宋体"/>
        <family val="3"/>
        <charset val="134"/>
      </rPr>
      <t>月变更增加</t>
    </r>
    <r>
      <rPr>
        <b/>
        <sz val="10"/>
        <color theme="1"/>
        <rFont val="Arial"/>
        <family val="2"/>
      </rPr>
      <t>2</t>
    </r>
    <r>
      <rPr>
        <b/>
        <sz val="10"/>
        <color theme="1"/>
        <rFont val="宋体"/>
        <family val="3"/>
        <charset val="134"/>
      </rPr>
      <t>个</t>
    </r>
    <r>
      <rPr>
        <b/>
        <sz val="10"/>
        <color theme="1"/>
        <rFont val="Arial"/>
        <family val="2"/>
      </rPr>
      <t>GPS</t>
    </r>
    <r>
      <rPr>
        <b/>
        <sz val="10"/>
        <color theme="1"/>
        <rFont val="宋体"/>
        <family val="3"/>
        <charset val="134"/>
      </rPr>
      <t>模块，经测算不影响提成，故不追溯提成；</t>
    </r>
  </si>
  <si>
    <t>3、服务平台，2020年5月收广州永兴环保能源有限公司132000元（合同额132000元；数采仪6套（新版，专版，含安装，质保1年）；商品销售（GPS模块6个））并计算提成；实际安装时安装次数变更为2次（1次安装2台，1次安装3台），经测算不影响提成，故不追溯提成；</t>
  </si>
  <si>
    <t>4、①2020年7月已收到款但未收到合同3笔共135900元，2020年9月收到其中1笔对应合同（光大城乡再生能源（淮安）有限公司62400元）；②2020年8月已收到款但未收到合同3笔共78800元，2020年9月收到对应合同均收到；故本月追溯提成：</t>
  </si>
  <si>
    <t>光大城乡再生能源（淮安）有限公司</t>
  </si>
  <si>
    <t>5、服务平台，2020年9月已收到款但未收到合同3笔53580元，另西安长宇天成信息科技有限公司内部转移价格未定，暂不提成：</t>
  </si>
  <si>
    <t>西安长宇天成信息科技有限公司</t>
  </si>
  <si>
    <t>数采仪1套（吕梁定制版）</t>
  </si>
  <si>
    <t>常熟浦发第二热电能源有限公司</t>
  </si>
  <si>
    <t>黄于明337，刘坤1683</t>
    <phoneticPr fontId="7" type="noConversion"/>
  </si>
  <si>
    <t>2020年9月企业级服务销售奖励表</t>
  </si>
  <si>
    <t xml:space="preserve">期间：2020年9月1日--2020年9月30日   </t>
  </si>
  <si>
    <t>9月</t>
  </si>
  <si>
    <t>天津中玻北方新材料有限责任公司</t>
  </si>
  <si>
    <t>徐州协鑫环保能源有限公司</t>
  </si>
  <si>
    <t>白银三峰环保发电有限公司</t>
  </si>
  <si>
    <t>光大江东环保能源（马鞍山）有限公司</t>
  </si>
  <si>
    <t>常熟浦发热电能源有限公司</t>
  </si>
  <si>
    <t>重庆三峰百果园环保发电有限公司</t>
  </si>
  <si>
    <t>浙江诸暨八方热电有限责任公司</t>
  </si>
  <si>
    <t>郑州荥锦绿色环保能源有限公司</t>
  </si>
  <si>
    <t>中节能（肥城）环保能源有限公司</t>
  </si>
  <si>
    <t>漳州市圣元环保电力有限公司</t>
  </si>
  <si>
    <t>内江海诺尔垃圾发电有限责任公司</t>
  </si>
  <si>
    <t>临沂恒泰新能源有限公司</t>
  </si>
  <si>
    <t>贵阳中电环保发电有限公司</t>
  </si>
  <si>
    <t>瀚蓝绿电固废处理（佛山）有限公司</t>
  </si>
  <si>
    <t>续6</t>
  </si>
  <si>
    <t>李惠惠、刘祥辉各1176</t>
  </si>
  <si>
    <t>新2</t>
  </si>
  <si>
    <t>李惠惠、刘祥辉各1225</t>
  </si>
  <si>
    <t>惠州绿色动力再生能源环保有限公司</t>
  </si>
  <si>
    <t>西华首创环保能源有限公司</t>
  </si>
  <si>
    <t>江西洪城康恒环境能源有限公司</t>
  </si>
  <si>
    <t>杨曦、黄磊各1470，由于黄磊离职账号已注销，全部2940发给杨曦，私下转黄磊。</t>
    <phoneticPr fontId="7" type="noConversion"/>
  </si>
  <si>
    <t>广西贵港北控水务环保有限公司</t>
  </si>
  <si>
    <t>北控环境再生能源沭阳有限公司</t>
  </si>
  <si>
    <t>福州市闽侯县康恒再生能源有限公司</t>
  </si>
  <si>
    <t>瀚蓝（万载）固废处理有限公司</t>
  </si>
  <si>
    <t>濮阳高能生物能源有限公司</t>
  </si>
  <si>
    <t>光大环保（中国）有限公司</t>
  </si>
  <si>
    <t>生活垃圾焚烧发电厂自动监测数据传输运维服务合同</t>
  </si>
  <si>
    <t>淄博市生态环境质量控制服务中心</t>
  </si>
  <si>
    <t>淄博市重点污染源自动监控系统服务器迁移技术服务合同</t>
  </si>
  <si>
    <t>李红燕783，秦喜红230</t>
    <phoneticPr fontId="7" type="noConversion"/>
  </si>
  <si>
    <t>调整上月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</si>
</sst>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76" formatCode="#,##0.00_);[Red]\(#,##0.00\)"/>
    <numFmt numFmtId="177" formatCode="0.0%"/>
    <numFmt numFmtId="178" formatCode="0_);[Red]\(0\)"/>
    <numFmt numFmtId="179" formatCode="#,##0_ "/>
    <numFmt numFmtId="181" formatCode="#,##0.00_ "/>
    <numFmt numFmtId="182" formatCode="#,##0_ ;[Red]\-#,##0\ "/>
  </numFmts>
  <fonts count="45">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b/>
      <sz val="12"/>
      <name val="宋体"/>
      <family val="3"/>
      <charset val="134"/>
    </font>
    <font>
      <b/>
      <sz val="11"/>
      <name val="宋体"/>
      <family val="3"/>
      <charset val="134"/>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1"/>
      <color theme="1"/>
      <name val="等线"/>
      <charset val="134"/>
      <scheme val="minor"/>
    </font>
    <font>
      <b/>
      <sz val="12"/>
      <color theme="1"/>
      <name val="等线"/>
      <charset val="134"/>
      <scheme val="minor"/>
    </font>
    <font>
      <b/>
      <sz val="12"/>
      <name val="等线"/>
      <charset val="134"/>
      <scheme val="minor"/>
    </font>
    <font>
      <sz val="10"/>
      <color theme="1"/>
      <name val="等线"/>
      <charset val="134"/>
      <scheme val="minor"/>
    </font>
    <font>
      <sz val="10"/>
      <color theme="1"/>
      <name val="等线"/>
      <family val="3"/>
      <charset val="134"/>
      <scheme val="minor"/>
    </font>
    <font>
      <sz val="10"/>
      <color theme="1"/>
      <name val="Arial"/>
      <family val="2"/>
    </font>
    <font>
      <sz val="10"/>
      <color rgb="FF000000"/>
      <name val="微软雅黑"/>
      <family val="2"/>
      <charset val="134"/>
    </font>
    <font>
      <b/>
      <sz val="9"/>
      <color rgb="FFFF0000"/>
      <name val="等线"/>
      <family val="3"/>
      <charset val="134"/>
      <scheme val="minor"/>
    </font>
    <font>
      <sz val="10"/>
      <name val="等线"/>
      <charset val="134"/>
      <scheme val="minor"/>
    </font>
    <font>
      <b/>
      <sz val="11"/>
      <color rgb="FFFF0000"/>
      <name val="宋体"/>
      <family val="3"/>
      <charset val="134"/>
    </font>
    <font>
      <sz val="10"/>
      <name val="Arial"/>
      <family val="2"/>
    </font>
    <font>
      <sz val="10"/>
      <color theme="1"/>
      <name val="宋体"/>
      <family val="3"/>
      <charset val="134"/>
    </font>
    <font>
      <b/>
      <sz val="10"/>
      <color theme="1"/>
      <name val="等线"/>
      <family val="3"/>
      <charset val="134"/>
      <scheme val="minor"/>
    </font>
    <font>
      <sz val="10"/>
      <color rgb="FFFF0000"/>
      <name val="等线"/>
      <family val="3"/>
      <charset val="134"/>
      <scheme val="minor"/>
    </font>
    <font>
      <sz val="11"/>
      <color theme="1"/>
      <name val="等线"/>
      <family val="2"/>
      <charset val="134"/>
      <scheme val="minor"/>
    </font>
    <font>
      <b/>
      <sz val="10"/>
      <name val="等线"/>
      <family val="3"/>
      <charset val="134"/>
      <scheme val="minor"/>
    </font>
    <font>
      <sz val="11"/>
      <name val="等线"/>
      <family val="3"/>
      <charset val="134"/>
      <scheme val="minor"/>
    </font>
    <font>
      <b/>
      <sz val="10"/>
      <color theme="1"/>
      <name val="Arial"/>
      <family val="2"/>
    </font>
    <font>
      <b/>
      <sz val="18"/>
      <name val="宋体"/>
      <family val="3"/>
      <charset val="134"/>
    </font>
    <font>
      <sz val="11"/>
      <name val="宋体"/>
      <family val="3"/>
      <charset val="134"/>
    </font>
    <font>
      <b/>
      <sz val="10"/>
      <color theme="1"/>
      <name val="宋体"/>
      <family val="3"/>
      <charset val="134"/>
    </font>
    <font>
      <sz val="11"/>
      <name val="Arial"/>
      <family val="2"/>
    </font>
    <font>
      <sz val="11"/>
      <color rgb="FF000000"/>
      <name val="宋体"/>
      <family val="3"/>
      <charset val="134"/>
    </font>
    <font>
      <sz val="11"/>
      <color theme="1"/>
      <name val="宋体"/>
      <family val="3"/>
      <charset val="134"/>
    </font>
    <font>
      <sz val="10"/>
      <color theme="1"/>
      <name val="等线"/>
      <family val="2"/>
      <charset val="134"/>
      <scheme val="minor"/>
    </font>
    <font>
      <sz val="12"/>
      <color rgb="FF00B050"/>
      <name val="宋体"/>
      <family val="3"/>
      <charset val="134"/>
    </font>
    <font>
      <b/>
      <sz val="10"/>
      <color rgb="FFFF0000"/>
      <name val="宋体"/>
      <family val="3"/>
      <charset val="134"/>
    </font>
    <font>
      <sz val="10"/>
      <color rgb="FFFF0000"/>
      <name val="微软雅黑"/>
      <family val="2"/>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indexed="64"/>
      </left>
      <right style="thin">
        <color auto="1"/>
      </right>
      <top style="thin">
        <color auto="1"/>
      </top>
      <bottom style="medium">
        <color indexed="64"/>
      </bottom>
      <diagonal/>
    </border>
    <border>
      <left style="medium">
        <color indexed="64"/>
      </left>
      <right/>
      <top style="medium">
        <color auto="1"/>
      </top>
      <bottom/>
      <diagonal/>
    </border>
    <border>
      <left style="medium">
        <color indexed="64"/>
      </left>
      <right/>
      <top/>
      <bottom style="medium">
        <color indexed="64"/>
      </bottom>
      <diagonal/>
    </border>
    <border>
      <left style="thin">
        <color auto="1"/>
      </left>
      <right style="medium">
        <color auto="1"/>
      </right>
      <top/>
      <bottom style="thin">
        <color auto="1"/>
      </bottom>
      <diagonal/>
    </border>
    <border>
      <left/>
      <right/>
      <top style="thin">
        <color auto="1"/>
      </top>
      <bottom/>
      <diagonal/>
    </border>
    <border>
      <left style="thin">
        <color auto="1"/>
      </left>
      <right/>
      <top style="medium">
        <color auto="1"/>
      </top>
      <bottom style="thin">
        <color auto="1"/>
      </bottom>
      <diagonal/>
    </border>
  </borders>
  <cellStyleXfs count="40">
    <xf numFmtId="0" fontId="0" fillId="0" borderId="0">
      <alignment vertical="center"/>
    </xf>
    <xf numFmtId="0" fontId="2"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2" fillId="0" borderId="0">
      <alignment vertical="center"/>
    </xf>
    <xf numFmtId="43" fontId="22"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0" fontId="5" fillId="0" borderId="0"/>
    <xf numFmtId="0" fontId="5" fillId="0" borderId="0">
      <alignment vertical="center"/>
    </xf>
    <xf numFmtId="0" fontId="5" fillId="0" borderId="0"/>
    <xf numFmtId="43" fontId="2" fillId="0" borderId="0" applyFont="0" applyFill="0" applyBorder="0" applyAlignment="0" applyProtection="0">
      <alignment vertical="center"/>
    </xf>
    <xf numFmtId="9" fontId="5" fillId="0" borderId="0" applyFont="0" applyFill="0" applyBorder="0" applyAlignment="0" applyProtection="0">
      <alignment vertical="center"/>
    </xf>
    <xf numFmtId="43" fontId="2" fillId="0" borderId="0" applyFont="0" applyFill="0" applyBorder="0" applyAlignment="0" applyProtection="0">
      <alignment vertical="center"/>
    </xf>
    <xf numFmtId="0" fontId="5"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0" fontId="5" fillId="0" borderId="0">
      <alignment vertical="center"/>
    </xf>
    <xf numFmtId="9" fontId="31" fillId="0" borderId="0" applyFont="0" applyFill="0" applyBorder="0" applyAlignment="0" applyProtection="0">
      <alignment vertical="center"/>
    </xf>
    <xf numFmtId="0" fontId="5" fillId="0" borderId="0"/>
  </cellStyleXfs>
  <cellXfs count="192">
    <xf numFmtId="0" fontId="0" fillId="0" borderId="0" xfId="0">
      <alignment vertical="center"/>
    </xf>
    <xf numFmtId="0" fontId="0" fillId="0" borderId="0" xfId="0"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0" fillId="0" borderId="20" xfId="6" applyFont="1" applyFill="1" applyBorder="1" applyAlignment="1">
      <alignment horizontal="center" vertical="center" wrapText="1"/>
    </xf>
    <xf numFmtId="178" fontId="10" fillId="0" borderId="20" xfId="6" applyNumberFormat="1" applyFont="1" applyFill="1" applyBorder="1" applyAlignment="1">
      <alignment horizontal="center" vertical="center" wrapText="1"/>
    </xf>
    <xf numFmtId="0" fontId="10" fillId="0" borderId="21" xfId="6" applyFont="1" applyFill="1" applyBorder="1" applyAlignment="1">
      <alignment horizontal="center" vertical="center"/>
    </xf>
    <xf numFmtId="0" fontId="16" fillId="0" borderId="0" xfId="6" applyFont="1" applyFill="1" applyBorder="1" applyAlignment="1">
      <alignment horizontal="center" vertical="center" wrapText="1"/>
    </xf>
    <xf numFmtId="0" fontId="10" fillId="0" borderId="19" xfId="6" applyFont="1" applyFill="1" applyBorder="1" applyAlignment="1">
      <alignment horizontal="left" vertical="center" wrapText="1"/>
    </xf>
    <xf numFmtId="0" fontId="0" fillId="0" borderId="0" xfId="0" applyAlignment="1">
      <alignment horizontal="left" vertical="center"/>
    </xf>
    <xf numFmtId="0" fontId="11" fillId="3" borderId="13" xfId="6" applyFont="1" applyFill="1" applyBorder="1" applyAlignment="1">
      <alignment horizontal="center" vertical="center" wrapText="1"/>
    </xf>
    <xf numFmtId="0" fontId="14" fillId="0" borderId="3" xfId="29" applyFont="1" applyFill="1" applyBorder="1" applyAlignment="1">
      <alignment horizontal="center" vertical="center" wrapText="1"/>
    </xf>
    <xf numFmtId="0" fontId="14" fillId="0" borderId="4" xfId="29" applyFont="1" applyFill="1" applyBorder="1" applyAlignment="1">
      <alignment horizontal="center" vertical="center" wrapText="1"/>
    </xf>
    <xf numFmtId="177" fontId="14" fillId="0" borderId="4" xfId="29" applyNumberFormat="1" applyFont="1" applyFill="1" applyBorder="1" applyAlignment="1">
      <alignment horizontal="center" vertical="center" wrapText="1"/>
    </xf>
    <xf numFmtId="0" fontId="2" fillId="0" borderId="0" xfId="20">
      <alignment vertical="center"/>
    </xf>
    <xf numFmtId="0" fontId="10" fillId="4" borderId="19" xfId="14" applyFont="1" applyFill="1" applyBorder="1" applyAlignment="1">
      <alignment horizontal="center" vertical="center" wrapText="1"/>
    </xf>
    <xf numFmtId="178" fontId="9" fillId="4" borderId="20" xfId="0" applyNumberFormat="1" applyFont="1" applyFill="1" applyBorder="1" applyAlignment="1">
      <alignment horizontal="center" vertical="center"/>
    </xf>
    <xf numFmtId="176" fontId="24" fillId="4" borderId="21" xfId="0" applyNumberFormat="1" applyFont="1" applyFill="1" applyBorder="1" applyAlignment="1">
      <alignment horizontal="center" vertical="center" wrapText="1"/>
    </xf>
    <xf numFmtId="182" fontId="15" fillId="0" borderId="26" xfId="29" applyNumberFormat="1" applyFont="1" applyFill="1" applyBorder="1" applyAlignment="1">
      <alignment horizontal="center" vertical="center" wrapText="1"/>
    </xf>
    <xf numFmtId="182" fontId="15" fillId="0" borderId="17" xfId="29" applyNumberFormat="1" applyFont="1" applyFill="1" applyBorder="1" applyAlignment="1">
      <alignment horizontal="center" vertical="center" wrapText="1"/>
    </xf>
    <xf numFmtId="176" fontId="27" fillId="2" borderId="1" xfId="33" applyNumberFormat="1" applyFont="1" applyFill="1" applyBorder="1" applyAlignment="1">
      <alignment vertical="center" wrapText="1"/>
    </xf>
    <xf numFmtId="179" fontId="2" fillId="0" borderId="0" xfId="20" applyNumberFormat="1">
      <alignment vertical="center"/>
    </xf>
    <xf numFmtId="0" fontId="14" fillId="0" borderId="27" xfId="29" applyFont="1" applyFill="1" applyBorder="1" applyAlignment="1">
      <alignment horizontal="center" vertical="center" wrapText="1"/>
    </xf>
    <xf numFmtId="0" fontId="14" fillId="0" borderId="16" xfId="29" applyFont="1" applyFill="1" applyBorder="1" applyAlignment="1">
      <alignment horizontal="center" vertical="center" wrapText="1"/>
    </xf>
    <xf numFmtId="0" fontId="6" fillId="0" borderId="1" xfId="26" applyFont="1" applyFill="1" applyBorder="1" applyAlignment="1">
      <alignment horizontal="center" vertical="center" wrapText="1"/>
    </xf>
    <xf numFmtId="176" fontId="27" fillId="0" borderId="1" xfId="33" applyNumberFormat="1" applyFont="1" applyFill="1" applyBorder="1" applyAlignment="1">
      <alignment vertical="center" wrapText="1"/>
    </xf>
    <xf numFmtId="0" fontId="6" fillId="2" borderId="0" xfId="28" applyFont="1" applyFill="1" applyBorder="1" applyAlignment="1">
      <alignment horizontal="left" vertical="center" wrapText="1"/>
    </xf>
    <xf numFmtId="0" fontId="2" fillId="2" borderId="1" xfId="0" applyFont="1" applyFill="1" applyBorder="1" applyAlignment="1">
      <alignment horizontal="center" vertical="top" wrapText="1"/>
    </xf>
    <xf numFmtId="0" fontId="0" fillId="2" borderId="1" xfId="0" applyFont="1" applyFill="1" applyBorder="1" applyAlignment="1">
      <alignment horizontal="center" vertical="top" wrapText="1"/>
    </xf>
    <xf numFmtId="0" fontId="33" fillId="2" borderId="1" xfId="0" applyFont="1" applyFill="1" applyBorder="1" applyAlignment="1">
      <alignment horizontal="center" vertical="top" wrapText="1"/>
    </xf>
    <xf numFmtId="0" fontId="0" fillId="2" borderId="1" xfId="0" applyFill="1" applyBorder="1" applyAlignment="1">
      <alignment horizontal="center" vertical="center"/>
    </xf>
    <xf numFmtId="0" fontId="20" fillId="2" borderId="1" xfId="0" applyFont="1" applyFill="1" applyBorder="1" applyAlignment="1">
      <alignment horizontal="center" vertical="center"/>
    </xf>
    <xf numFmtId="0" fontId="0" fillId="0" borderId="1" xfId="0" applyBorder="1" applyAlignment="1">
      <alignment horizontal="center" vertical="center"/>
    </xf>
    <xf numFmtId="0" fontId="20" fillId="2" borderId="1" xfId="1" applyFont="1" applyFill="1" applyBorder="1" applyAlignment="1">
      <alignment horizontal="center" vertical="center"/>
    </xf>
    <xf numFmtId="0" fontId="25" fillId="2" borderId="1" xfId="0" applyFont="1" applyFill="1" applyBorder="1" applyAlignment="1">
      <alignment horizontal="center" vertical="center"/>
    </xf>
    <xf numFmtId="0" fontId="20" fillId="2" borderId="1" xfId="0" applyNumberFormat="1" applyFont="1" applyFill="1" applyBorder="1" applyAlignment="1">
      <alignment horizontal="center" vertical="center"/>
    </xf>
    <xf numFmtId="0" fontId="17" fillId="0" borderId="1" xfId="0" applyFont="1" applyBorder="1" applyAlignment="1">
      <alignment horizontal="center" vertical="center"/>
    </xf>
    <xf numFmtId="177" fontId="14" fillId="0" borderId="16" xfId="29" applyNumberFormat="1" applyFont="1" applyFill="1" applyBorder="1" applyAlignment="1">
      <alignment horizontal="center" vertical="center" wrapText="1"/>
    </xf>
    <xf numFmtId="179" fontId="14" fillId="0" borderId="17" xfId="29" applyNumberFormat="1" applyFont="1" applyFill="1" applyBorder="1" applyAlignment="1">
      <alignment horizontal="center" vertical="center" wrapText="1"/>
    </xf>
    <xf numFmtId="0" fontId="0" fillId="2" borderId="0" xfId="0" applyFill="1">
      <alignment vertical="center"/>
    </xf>
    <xf numFmtId="0" fontId="6" fillId="0" borderId="0" xfId="28" applyFont="1" applyFill="1">
      <alignment vertical="center"/>
    </xf>
    <xf numFmtId="0" fontId="5" fillId="0" borderId="0" xfId="37" applyFill="1">
      <alignment vertical="center"/>
    </xf>
    <xf numFmtId="0" fontId="9" fillId="0" borderId="1" xfId="39" applyFont="1" applyFill="1" applyBorder="1" applyAlignment="1">
      <alignment horizontal="center" vertical="center" wrapText="1"/>
    </xf>
    <xf numFmtId="177" fontId="9" fillId="0" borderId="1" xfId="39" applyNumberFormat="1" applyFont="1" applyFill="1" applyBorder="1" applyAlignment="1">
      <alignment horizontal="center" vertical="center" wrapText="1"/>
    </xf>
    <xf numFmtId="176" fontId="9" fillId="0" borderId="1" xfId="39" applyNumberFormat="1" applyFont="1" applyFill="1" applyBorder="1" applyAlignment="1">
      <alignment horizontal="center" vertical="center" wrapText="1"/>
    </xf>
    <xf numFmtId="0" fontId="9" fillId="0" borderId="0" xfId="37" applyFont="1" applyFill="1">
      <alignment vertical="center"/>
    </xf>
    <xf numFmtId="176" fontId="27" fillId="0" borderId="1" xfId="39" applyNumberFormat="1" applyFont="1" applyFill="1" applyBorder="1" applyAlignment="1">
      <alignment vertical="center" wrapText="1"/>
    </xf>
    <xf numFmtId="182" fontId="2" fillId="0" borderId="0" xfId="20" applyNumberFormat="1">
      <alignment vertical="center"/>
    </xf>
    <xf numFmtId="0" fontId="2" fillId="0" borderId="0" xfId="20" applyFill="1">
      <alignment vertical="center"/>
    </xf>
    <xf numFmtId="0" fontId="6" fillId="0" borderId="0" xfId="0" applyFont="1" applyFill="1" applyAlignment="1">
      <alignment vertical="center"/>
    </xf>
    <xf numFmtId="182" fontId="2" fillId="0" borderId="0" xfId="20" applyNumberFormat="1" applyFill="1">
      <alignment vertical="center"/>
    </xf>
    <xf numFmtId="0" fontId="14" fillId="0" borderId="5" xfId="29" applyFont="1" applyFill="1" applyBorder="1" applyAlignment="1">
      <alignment horizontal="center" vertical="center" wrapText="1"/>
    </xf>
    <xf numFmtId="0" fontId="1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0" fillId="2" borderId="1" xfId="0" applyFill="1" applyBorder="1">
      <alignment vertical="center"/>
    </xf>
    <xf numFmtId="0" fontId="6" fillId="0" borderId="1" xfId="0" applyFont="1" applyFill="1" applyBorder="1" applyAlignment="1">
      <alignment vertical="center"/>
    </xf>
    <xf numFmtId="0" fontId="6" fillId="0" borderId="1" xfId="26" applyFont="1" applyFill="1" applyBorder="1" applyAlignment="1">
      <alignment vertical="center" wrapText="1"/>
    </xf>
    <xf numFmtId="43" fontId="27" fillId="2" borderId="1" xfId="30" applyFont="1" applyFill="1" applyBorder="1" applyAlignment="1">
      <alignment vertical="center"/>
    </xf>
    <xf numFmtId="0" fontId="27" fillId="0" borderId="1" xfId="0" applyFont="1" applyFill="1" applyBorder="1" applyAlignment="1">
      <alignment vertical="center"/>
    </xf>
    <xf numFmtId="43" fontId="22" fillId="2" borderId="1" xfId="30" applyFont="1" applyFill="1" applyBorder="1" applyAlignment="1">
      <alignment vertical="center"/>
    </xf>
    <xf numFmtId="181" fontId="27" fillId="2" borderId="1" xfId="27" applyNumberFormat="1" applyFont="1" applyFill="1" applyBorder="1" applyAlignment="1">
      <alignment vertical="center" wrapText="1"/>
    </xf>
    <xf numFmtId="0" fontId="6" fillId="2" borderId="1" xfId="0" applyFont="1" applyFill="1" applyBorder="1" applyAlignment="1">
      <alignment vertical="center"/>
    </xf>
    <xf numFmtId="0" fontId="6" fillId="2" borderId="1" xfId="26" applyFont="1" applyFill="1" applyBorder="1" applyAlignment="1">
      <alignment vertical="center" wrapText="1"/>
    </xf>
    <xf numFmtId="181" fontId="27" fillId="2" borderId="1" xfId="14" applyNumberFormat="1" applyFont="1" applyFill="1" applyBorder="1" applyAlignment="1">
      <alignment vertical="center" wrapText="1"/>
    </xf>
    <xf numFmtId="0" fontId="6" fillId="0" borderId="1" xfId="19" applyFont="1" applyFill="1" applyBorder="1" applyAlignment="1">
      <alignment vertical="center" wrapText="1"/>
    </xf>
    <xf numFmtId="43" fontId="27" fillId="2" borderId="1" xfId="19" applyNumberFormat="1" applyFont="1" applyFill="1" applyBorder="1" applyAlignment="1">
      <alignment vertical="center" wrapText="1"/>
    </xf>
    <xf numFmtId="0" fontId="6" fillId="0" borderId="1" xfId="39" applyFont="1" applyFill="1" applyBorder="1" applyAlignment="1">
      <alignment vertical="center" wrapText="1"/>
    </xf>
    <xf numFmtId="0" fontId="6" fillId="2" borderId="1" xfId="39" applyFont="1" applyFill="1" applyBorder="1" applyAlignment="1">
      <alignment vertical="center" wrapText="1"/>
    </xf>
    <xf numFmtId="179" fontId="2" fillId="0" borderId="0" xfId="20" applyNumberFormat="1" applyFill="1">
      <alignment vertical="center"/>
    </xf>
    <xf numFmtId="0" fontId="34" fillId="0" borderId="7" xfId="20" applyFont="1" applyFill="1" applyBorder="1" applyAlignment="1">
      <alignment vertical="center"/>
    </xf>
    <xf numFmtId="181" fontId="34" fillId="0" borderId="7" xfId="20" applyNumberFormat="1" applyFont="1" applyFill="1" applyBorder="1">
      <alignment vertical="center"/>
    </xf>
    <xf numFmtId="181" fontId="34" fillId="0" borderId="8" xfId="20" applyNumberFormat="1" applyFont="1" applyFill="1" applyBorder="1">
      <alignment vertical="center"/>
    </xf>
    <xf numFmtId="0" fontId="28" fillId="0" borderId="1" xfId="0" applyFont="1" applyFill="1" applyBorder="1" applyAlignment="1">
      <alignment vertical="center" wrapText="1"/>
    </xf>
    <xf numFmtId="9" fontId="27" fillId="0" borderId="1" xfId="39" applyNumberFormat="1" applyFont="1" applyFill="1" applyBorder="1" applyAlignment="1">
      <alignment horizontal="center" vertical="center" wrapText="1"/>
    </xf>
    <xf numFmtId="0" fontId="5" fillId="0" borderId="0" xfId="39" applyFill="1"/>
    <xf numFmtId="177" fontId="5" fillId="0" borderId="0" xfId="39" applyNumberFormat="1" applyFill="1"/>
    <xf numFmtId="0" fontId="38" fillId="0" borderId="0" xfId="39" applyFont="1" applyFill="1"/>
    <xf numFmtId="181" fontId="5" fillId="0" borderId="0" xfId="39" applyNumberFormat="1" applyFill="1"/>
    <xf numFmtId="176" fontId="5" fillId="0" borderId="0" xfId="39" applyNumberFormat="1" applyFill="1"/>
    <xf numFmtId="177" fontId="5" fillId="0" borderId="0" xfId="37" applyNumberFormat="1" applyFill="1">
      <alignment vertical="center"/>
    </xf>
    <xf numFmtId="176" fontId="5" fillId="0" borderId="0" xfId="37" applyNumberFormat="1" applyFill="1">
      <alignment vertical="center"/>
    </xf>
    <xf numFmtId="0" fontId="8" fillId="0" borderId="0" xfId="37" applyFont="1" applyFill="1">
      <alignment vertical="center"/>
    </xf>
    <xf numFmtId="0" fontId="35" fillId="0" borderId="0" xfId="39" applyFont="1" applyFill="1" applyBorder="1" applyAlignment="1">
      <alignment horizontal="center" vertical="center" wrapText="1"/>
    </xf>
    <xf numFmtId="0" fontId="17"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9" fillId="0" borderId="0" xfId="37" applyNumberFormat="1" applyFont="1" applyFill="1">
      <alignment vertical="center"/>
    </xf>
    <xf numFmtId="0" fontId="5" fillId="0" borderId="0" xfId="37" applyFont="1" applyFill="1">
      <alignment vertical="center"/>
    </xf>
    <xf numFmtId="176" fontId="6" fillId="0" borderId="0" xfId="28" applyNumberFormat="1" applyFont="1" applyFill="1" applyAlignment="1">
      <alignment vertical="center" wrapText="1"/>
    </xf>
    <xf numFmtId="0" fontId="23" fillId="0" borderId="0" xfId="0" applyFont="1" applyFill="1">
      <alignment vertical="center"/>
    </xf>
    <xf numFmtId="0" fontId="6" fillId="0" borderId="0" xfId="28" applyFont="1" applyFill="1" applyAlignment="1">
      <alignment horizontal="left" vertical="center" wrapText="1"/>
    </xf>
    <xf numFmtId="0" fontId="28" fillId="0" borderId="0" xfId="28" applyFont="1" applyFill="1">
      <alignment vertical="center"/>
    </xf>
    <xf numFmtId="176" fontId="6" fillId="0" borderId="0" xfId="15" applyNumberFormat="1" applyFont="1" applyFill="1" applyBorder="1" applyAlignment="1">
      <alignment vertical="center" wrapText="1"/>
    </xf>
    <xf numFmtId="182" fontId="21" fillId="0" borderId="0" xfId="20" applyNumberFormat="1" applyFont="1" applyFill="1">
      <alignment vertical="center"/>
    </xf>
    <xf numFmtId="0" fontId="2" fillId="0" borderId="0" xfId="20" applyFill="1" applyAlignment="1">
      <alignment horizontal="center" vertical="center"/>
    </xf>
    <xf numFmtId="0" fontId="6" fillId="0" borderId="1" xfId="19" applyFont="1" applyFill="1" applyBorder="1" applyAlignment="1">
      <alignment horizontal="center" vertical="center" wrapText="1"/>
    </xf>
    <xf numFmtId="43" fontId="27" fillId="0" borderId="1" xfId="19" applyNumberFormat="1" applyFont="1" applyFill="1" applyBorder="1" applyAlignment="1">
      <alignment horizontal="right"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6" fillId="3" borderId="9" xfId="6" applyFont="1" applyFill="1" applyBorder="1" applyAlignment="1">
      <alignment horizontal="left" vertical="center" wrapText="1"/>
    </xf>
    <xf numFmtId="0" fontId="26" fillId="3" borderId="10" xfId="6" applyFont="1" applyFill="1" applyBorder="1" applyAlignment="1">
      <alignment horizontal="left" vertical="center" wrapText="1"/>
    </xf>
    <xf numFmtId="0" fontId="16" fillId="0" borderId="18" xfId="6" applyFont="1" applyFill="1" applyBorder="1" applyAlignment="1">
      <alignment horizontal="center" vertical="center" wrapText="1"/>
    </xf>
    <xf numFmtId="0" fontId="10" fillId="0" borderId="29" xfId="6" applyFont="1" applyFill="1" applyBorder="1" applyAlignment="1">
      <alignment horizontal="center" vertical="center" wrapText="1"/>
    </xf>
    <xf numFmtId="0" fontId="10" fillId="0" borderId="22" xfId="6" applyFont="1" applyFill="1" applyBorder="1" applyAlignment="1">
      <alignment horizontal="center" vertical="center" wrapText="1"/>
    </xf>
    <xf numFmtId="0" fontId="10" fillId="0" borderId="30" xfId="6"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2" fillId="0" borderId="24" xfId="0" applyFont="1" applyBorder="1" applyAlignment="1">
      <alignment horizontal="right" vertical="center"/>
    </xf>
    <xf numFmtId="0" fontId="12" fillId="0" borderId="23" xfId="0" applyFont="1" applyBorder="1" applyAlignment="1">
      <alignment horizontal="right" vertical="center"/>
    </xf>
    <xf numFmtId="0" fontId="12" fillId="0" borderId="25" xfId="0" applyFont="1" applyBorder="1" applyAlignment="1">
      <alignment horizontal="right" vertical="center"/>
    </xf>
    <xf numFmtId="0" fontId="22" fillId="0" borderId="14" xfId="20" applyFont="1" applyFill="1" applyBorder="1" applyAlignment="1">
      <alignment horizontal="center" vertical="center"/>
    </xf>
    <xf numFmtId="0" fontId="22" fillId="0" borderId="28" xfId="20" applyFont="1" applyFill="1" applyBorder="1" applyAlignment="1">
      <alignment horizontal="center" vertical="center"/>
    </xf>
    <xf numFmtId="0" fontId="35" fillId="0" borderId="0" xfId="39" applyFont="1" applyFill="1" applyBorder="1" applyAlignment="1">
      <alignment horizontal="center" vertical="center" wrapText="1"/>
    </xf>
    <xf numFmtId="0" fontId="36" fillId="0" borderId="0" xfId="39" applyFont="1" applyFill="1" applyBorder="1" applyAlignment="1">
      <alignment horizontal="left" vertical="center" wrapText="1"/>
    </xf>
    <xf numFmtId="0" fontId="0" fillId="0" borderId="0" xfId="39" applyFont="1" applyFill="1" applyBorder="1" applyAlignment="1">
      <alignment horizontal="right" vertical="center" wrapText="1"/>
    </xf>
    <xf numFmtId="0" fontId="6" fillId="0" borderId="1" xfId="39"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15" xfId="0" applyFont="1" applyFill="1" applyBorder="1" applyAlignment="1">
      <alignment horizontal="left" vertical="center" wrapText="1"/>
    </xf>
    <xf numFmtId="176" fontId="27" fillId="0" borderId="23" xfId="39" applyNumberFormat="1" applyFont="1" applyFill="1" applyBorder="1" applyAlignment="1">
      <alignment horizontal="right" vertical="center" wrapText="1"/>
    </xf>
    <xf numFmtId="176" fontId="27" fillId="0" borderId="15" xfId="39" applyNumberFormat="1" applyFont="1" applyFill="1" applyBorder="1" applyAlignment="1">
      <alignment horizontal="right" vertical="center" wrapText="1"/>
    </xf>
    <xf numFmtId="0" fontId="36" fillId="0" borderId="32" xfId="39" applyFont="1" applyFill="1" applyBorder="1" applyAlignment="1">
      <alignment horizontal="left" vertical="center" wrapText="1"/>
    </xf>
    <xf numFmtId="0" fontId="39" fillId="0" borderId="15" xfId="0" applyFont="1" applyBorder="1" applyAlignment="1">
      <alignment horizontal="center" vertical="center"/>
    </xf>
    <xf numFmtId="0" fontId="40" fillId="2" borderId="15" xfId="0" applyFont="1" applyFill="1" applyBorder="1" applyAlignment="1">
      <alignment horizontal="center" vertical="center"/>
    </xf>
    <xf numFmtId="176" fontId="21" fillId="0" borderId="31" xfId="0" applyNumberFormat="1" applyFont="1" applyBorder="1" applyAlignment="1">
      <alignment horizontal="center" vertical="center" shrinkToFit="1"/>
    </xf>
    <xf numFmtId="0" fontId="39" fillId="0" borderId="1" xfId="0" applyFont="1" applyBorder="1" applyAlignment="1">
      <alignment horizontal="center" vertical="center"/>
    </xf>
    <xf numFmtId="0" fontId="40" fillId="2" borderId="1" xfId="0" applyFont="1" applyFill="1" applyBorder="1" applyAlignment="1">
      <alignment horizontal="center" vertical="center"/>
    </xf>
    <xf numFmtId="176" fontId="30" fillId="2" borderId="6" xfId="0" applyNumberFormat="1" applyFont="1" applyFill="1" applyBorder="1" applyAlignment="1">
      <alignment horizontal="center" vertical="center" shrinkToFit="1"/>
    </xf>
    <xf numFmtId="0" fontId="40" fillId="0" borderId="1" xfId="0" applyFont="1" applyBorder="1" applyAlignment="1">
      <alignment horizontal="center" vertical="center"/>
    </xf>
    <xf numFmtId="176" fontId="36" fillId="2" borderId="1" xfId="28" applyNumberFormat="1" applyFont="1" applyFill="1" applyBorder="1" applyAlignment="1">
      <alignment horizontal="center" vertical="center" wrapText="1"/>
    </xf>
    <xf numFmtId="176" fontId="21" fillId="0" borderId="6" xfId="0" applyNumberFormat="1" applyFont="1" applyBorder="1" applyAlignment="1">
      <alignment horizontal="center" vertical="center" shrinkToFit="1"/>
    </xf>
    <xf numFmtId="176" fontId="21" fillId="2" borderId="6" xfId="0" applyNumberFormat="1" applyFont="1" applyFill="1" applyBorder="1" applyAlignment="1">
      <alignment horizontal="center" vertical="center" shrinkToFit="1"/>
    </xf>
    <xf numFmtId="176" fontId="30" fillId="2" borderId="6" xfId="0" applyNumberFormat="1" applyFont="1" applyFill="1" applyBorder="1" applyAlignment="1">
      <alignment horizontal="center" vertical="center" wrapText="1" shrinkToFit="1"/>
    </xf>
    <xf numFmtId="176" fontId="30" fillId="0" borderId="6" xfId="0" applyNumberFormat="1" applyFont="1" applyBorder="1" applyAlignment="1">
      <alignment horizontal="center" vertical="center" wrapText="1" shrinkToFit="1"/>
    </xf>
    <xf numFmtId="176" fontId="21" fillId="0" borderId="6" xfId="0" applyNumberFormat="1" applyFont="1" applyBorder="1" applyAlignment="1">
      <alignment horizontal="left" vertical="center" shrinkToFit="1"/>
    </xf>
    <xf numFmtId="176" fontId="30" fillId="2" borderId="6" xfId="0" applyNumberFormat="1" applyFont="1" applyFill="1" applyBorder="1" applyAlignment="1">
      <alignment horizontal="left" vertical="center" shrinkToFit="1"/>
    </xf>
    <xf numFmtId="176" fontId="21" fillId="2" borderId="6" xfId="0" applyNumberFormat="1" applyFont="1" applyFill="1" applyBorder="1" applyAlignment="1">
      <alignment horizontal="left" vertical="center" wrapText="1" shrinkToFit="1"/>
    </xf>
    <xf numFmtId="176" fontId="30" fillId="0" borderId="6" xfId="0" applyNumberFormat="1" applyFont="1" applyBorder="1" applyAlignment="1">
      <alignment horizontal="left" vertical="center" shrinkToFit="1"/>
    </xf>
    <xf numFmtId="176" fontId="30" fillId="0" borderId="6" xfId="0" applyNumberFormat="1" applyFont="1" applyBorder="1" applyAlignment="1">
      <alignment horizontal="left" vertical="center" wrapText="1" shrinkToFit="1"/>
    </xf>
    <xf numFmtId="176" fontId="21" fillId="0" borderId="31" xfId="0" applyNumberFormat="1" applyFont="1" applyBorder="1" applyAlignment="1">
      <alignment horizontal="left" vertical="center" shrinkToFit="1"/>
    </xf>
    <xf numFmtId="176" fontId="0" fillId="0" borderId="31" xfId="0" applyNumberFormat="1" applyBorder="1" applyAlignment="1">
      <alignment horizontal="left" vertical="center"/>
    </xf>
    <xf numFmtId="0" fontId="6" fillId="2" borderId="1" xfId="28" applyFont="1" applyFill="1" applyBorder="1" applyAlignment="1">
      <alignment horizontal="center" vertical="center"/>
    </xf>
    <xf numFmtId="0" fontId="0" fillId="0" borderId="1" xfId="0" applyNumberFormat="1" applyFont="1" applyBorder="1" applyAlignment="1">
      <alignment horizontal="center" vertical="center"/>
    </xf>
    <xf numFmtId="176" fontId="0" fillId="0" borderId="6" xfId="0" applyNumberFormat="1" applyBorder="1" applyAlignment="1">
      <alignment horizontal="left" vertical="center"/>
    </xf>
    <xf numFmtId="0" fontId="2" fillId="0" borderId="23" xfId="0" applyFont="1" applyBorder="1" applyAlignment="1">
      <alignment horizontal="center" vertical="center"/>
    </xf>
    <xf numFmtId="0" fontId="0" fillId="0" borderId="23" xfId="0" applyNumberFormat="1" applyFont="1" applyBorder="1" applyAlignment="1">
      <alignment horizontal="center" vertical="center"/>
    </xf>
    <xf numFmtId="176" fontId="0" fillId="0" borderId="25" xfId="0" applyNumberFormat="1" applyBorder="1" applyAlignment="1">
      <alignment horizontal="left" vertical="center"/>
    </xf>
    <xf numFmtId="0" fontId="41" fillId="0" borderId="1" xfId="0" applyFont="1" applyBorder="1" applyAlignment="1">
      <alignment vertical="center"/>
    </xf>
    <xf numFmtId="0" fontId="21" fillId="0" borderId="1" xfId="20" applyFont="1" applyFill="1" applyBorder="1" applyAlignment="1">
      <alignment vertical="center"/>
    </xf>
    <xf numFmtId="0" fontId="21" fillId="0" borderId="1" xfId="20" applyFont="1" applyBorder="1" applyAlignment="1">
      <alignment vertical="center"/>
    </xf>
    <xf numFmtId="0" fontId="2" fillId="0" borderId="1" xfId="20" applyBorder="1">
      <alignment vertical="center"/>
    </xf>
    <xf numFmtId="10" fontId="41" fillId="0" borderId="1" xfId="38" applyNumberFormat="1" applyFont="1" applyBorder="1" applyAlignment="1">
      <alignment vertical="center"/>
    </xf>
    <xf numFmtId="182" fontId="27" fillId="2" borderId="1" xfId="36" applyNumberFormat="1" applyFont="1" applyFill="1" applyBorder="1" applyAlignment="1">
      <alignment vertical="center" wrapText="1"/>
    </xf>
    <xf numFmtId="10" fontId="41" fillId="2" borderId="1" xfId="38" applyNumberFormat="1" applyFont="1" applyFill="1" applyBorder="1" applyAlignment="1">
      <alignment vertical="center"/>
    </xf>
    <xf numFmtId="177" fontId="27" fillId="2" borderId="1" xfId="38" applyNumberFormat="1" applyFont="1" applyFill="1" applyBorder="1" applyAlignment="1">
      <alignment vertical="center"/>
    </xf>
    <xf numFmtId="0" fontId="34" fillId="0" borderId="0" xfId="20" applyFont="1">
      <alignment vertical="center"/>
    </xf>
    <xf numFmtId="0" fontId="22" fillId="0" borderId="0" xfId="20" applyFont="1" applyAlignment="1">
      <alignment vertical="center" wrapText="1"/>
    </xf>
    <xf numFmtId="0" fontId="22" fillId="0" borderId="0" xfId="20" applyFont="1">
      <alignment vertical="center"/>
    </xf>
    <xf numFmtId="179" fontId="22" fillId="0" borderId="0" xfId="20" applyNumberFormat="1" applyFont="1">
      <alignment vertical="center"/>
    </xf>
    <xf numFmtId="182" fontId="22" fillId="0" borderId="0" xfId="20" applyNumberFormat="1" applyFont="1">
      <alignment vertical="center"/>
    </xf>
    <xf numFmtId="0" fontId="22" fillId="0" borderId="0" xfId="20" applyFont="1" applyFill="1">
      <alignment vertical="center"/>
    </xf>
    <xf numFmtId="0" fontId="22" fillId="0" borderId="0" xfId="20" applyFont="1" applyAlignment="1">
      <alignment horizontal="center" vertical="center"/>
    </xf>
    <xf numFmtId="0" fontId="29" fillId="0" borderId="0" xfId="20" applyFont="1" applyAlignment="1">
      <alignment vertical="center" wrapText="1"/>
    </xf>
    <xf numFmtId="0" fontId="2" fillId="0" borderId="0" xfId="20" applyAlignment="1">
      <alignment horizontal="center" vertical="center"/>
    </xf>
    <xf numFmtId="0" fontId="32" fillId="0" borderId="0" xfId="20" applyFont="1" applyBorder="1">
      <alignment vertical="center"/>
    </xf>
    <xf numFmtId="0" fontId="27" fillId="0" borderId="0" xfId="0" applyFont="1" applyFill="1" applyBorder="1" applyAlignment="1">
      <alignment horizontal="center" vertical="center" wrapText="1"/>
    </xf>
    <xf numFmtId="0" fontId="2" fillId="0" borderId="0" xfId="20" applyBorder="1">
      <alignment vertical="center"/>
    </xf>
    <xf numFmtId="179" fontId="14" fillId="0" borderId="33" xfId="29" applyNumberFormat="1" applyFont="1" applyFill="1" applyBorder="1" applyAlignment="1">
      <alignment horizontal="center" vertical="center" wrapText="1"/>
    </xf>
    <xf numFmtId="182" fontId="15" fillId="0" borderId="3" xfId="29" applyNumberFormat="1" applyFont="1" applyFill="1" applyBorder="1" applyAlignment="1">
      <alignment horizontal="center" vertical="center" wrapText="1"/>
    </xf>
    <xf numFmtId="182" fontId="15" fillId="0" borderId="5" xfId="29" applyNumberFormat="1" applyFont="1" applyFill="1" applyBorder="1" applyAlignment="1">
      <alignment horizontal="center" vertical="center" wrapText="1"/>
    </xf>
    <xf numFmtId="0" fontId="6" fillId="0" borderId="14" xfId="29" applyFont="1" applyFill="1" applyBorder="1" applyAlignment="1">
      <alignment horizontal="center" vertical="center" wrapText="1"/>
    </xf>
    <xf numFmtId="0" fontId="6" fillId="0" borderId="1" xfId="0" applyFont="1" applyFill="1" applyBorder="1" applyAlignment="1">
      <alignment horizontal="center" vertical="center" wrapText="1"/>
    </xf>
    <xf numFmtId="0" fontId="23" fillId="0" borderId="0" xfId="0" applyFont="1">
      <alignment vertical="center"/>
    </xf>
    <xf numFmtId="0" fontId="29" fillId="0" borderId="0" xfId="20" applyFont="1">
      <alignment vertical="center"/>
    </xf>
    <xf numFmtId="0" fontId="2" fillId="0" borderId="0" xfId="20" applyAlignment="1">
      <alignment vertical="center" wrapText="1"/>
    </xf>
    <xf numFmtId="176" fontId="27" fillId="0" borderId="6" xfId="33" applyNumberFormat="1" applyFont="1" applyFill="1" applyBorder="1" applyAlignment="1">
      <alignment vertical="center" wrapText="1"/>
    </xf>
    <xf numFmtId="0" fontId="37" fillId="0" borderId="7" xfId="20" applyFont="1" applyFill="1" applyBorder="1" applyAlignment="1">
      <alignment horizontal="center" vertical="center" wrapText="1"/>
    </xf>
    <xf numFmtId="0" fontId="28" fillId="0" borderId="23" xfId="0" applyFont="1" applyBorder="1" applyAlignment="1">
      <alignment horizontal="left" vertical="center" wrapText="1"/>
    </xf>
    <xf numFmtId="0" fontId="28" fillId="0" borderId="15" xfId="0" applyFont="1" applyBorder="1" applyAlignment="1">
      <alignment horizontal="left" vertical="center" wrapText="1"/>
    </xf>
    <xf numFmtId="0" fontId="28" fillId="0" borderId="1" xfId="0" applyFont="1" applyBorder="1" applyAlignment="1">
      <alignment vertical="center" wrapText="1"/>
    </xf>
    <xf numFmtId="0" fontId="42" fillId="0" borderId="0" xfId="37" applyFont="1" applyFill="1">
      <alignment vertical="center"/>
    </xf>
    <xf numFmtId="0" fontId="28" fillId="3" borderId="1" xfId="0" applyFont="1" applyFill="1" applyBorder="1" applyAlignment="1">
      <alignment vertical="center" wrapText="1"/>
    </xf>
    <xf numFmtId="176" fontId="27" fillId="3" borderId="1" xfId="39" applyNumberFormat="1" applyFont="1" applyFill="1" applyBorder="1" applyAlignment="1">
      <alignment vertical="center" wrapText="1"/>
    </xf>
    <xf numFmtId="9" fontId="27" fillId="3" borderId="1" xfId="39" applyNumberFormat="1" applyFont="1" applyFill="1" applyBorder="1" applyAlignment="1">
      <alignment horizontal="center" vertical="center" wrapText="1"/>
    </xf>
    <xf numFmtId="176" fontId="9" fillId="3" borderId="0" xfId="37" applyNumberFormat="1" applyFont="1" applyFill="1">
      <alignment vertical="center"/>
    </xf>
    <xf numFmtId="0" fontId="43" fillId="3" borderId="0" xfId="37" applyFont="1" applyFill="1" applyAlignment="1">
      <alignment vertical="center" wrapText="1"/>
    </xf>
    <xf numFmtId="0" fontId="9" fillId="3" borderId="0" xfId="37" applyFont="1" applyFill="1">
      <alignment vertical="center"/>
    </xf>
    <xf numFmtId="0" fontId="44" fillId="0" borderId="0" xfId="0" applyFont="1">
      <alignment vertical="center"/>
    </xf>
    <xf numFmtId="179" fontId="2" fillId="0" borderId="1" xfId="20" applyNumberFormat="1" applyBorder="1">
      <alignment vertical="center"/>
    </xf>
    <xf numFmtId="182" fontId="2" fillId="0" borderId="1" xfId="20" applyNumberFormat="1" applyBorder="1">
      <alignment vertical="center"/>
    </xf>
    <xf numFmtId="177" fontId="2" fillId="0" borderId="1" xfId="38" applyNumberFormat="1" applyFont="1" applyBorder="1" applyAlignment="1">
      <alignment horizontal="center" vertical="center"/>
    </xf>
  </cellXfs>
  <cellStyles count="40">
    <cellStyle name="百分比" xfId="38" builtinId="5"/>
    <cellStyle name="百分比 3 3 2 2 2 2 2 2 2" xfId="31"/>
    <cellStyle name="百分比 3 3 2 2 2 2 2 2 2 2" xfId="35"/>
    <cellStyle name="常规" xfId="0" builtinId="0"/>
    <cellStyle name="常规 10 5" xfId="2"/>
    <cellStyle name="常规 10 5 2" xfId="3"/>
    <cellStyle name="常规 10 5 2 2 2" xfId="7"/>
    <cellStyle name="常规 10 5 2 2 2 2" xfId="9"/>
    <cellStyle name="常规 10 5 2 2 2 2 2" xfId="11"/>
    <cellStyle name="常规 10 5 2 2 2 2 2 2" xfId="13"/>
    <cellStyle name="常规 2 18" xfId="37"/>
    <cellStyle name="常规 2 19 2" xfId="4"/>
    <cellStyle name="常规 2 19 2 2 2" xfId="8"/>
    <cellStyle name="常规 2 19 2 2 2 2" xfId="10"/>
    <cellStyle name="常规 2 19 2 2 2 2 2" xfId="12"/>
    <cellStyle name="常规 2 19 2 2 2 2 2 2" xfId="15"/>
    <cellStyle name="常规 2 19 2 2 2 2 2 2 2" xfId="28"/>
    <cellStyle name="常规 2 2" xfId="1"/>
    <cellStyle name="常规 2 2 10 2" xfId="5"/>
    <cellStyle name="常规 28 2 2" xfId="20"/>
    <cellStyle name="常规_Sheet1 2 2 2 2" xfId="39"/>
    <cellStyle name="常规_Sheet1 2 2 3" xfId="26"/>
    <cellStyle name="常规_Sheet1 3 2 2 2" xfId="29"/>
    <cellStyle name="常规_Sheet1 3 2 3" xfId="6"/>
    <cellStyle name="常规_Sheet1 3 2 3 2 2 2 2" xfId="14"/>
    <cellStyle name="常规_Sheet1 3 2 3 2 2 2 2 3" xfId="27"/>
    <cellStyle name="常规_Sheet1 3 3 2 2 2 2 2 2" xfId="19"/>
    <cellStyle name="常规_Sheet1 3 3 2 2 2 2 2 2 2" xfId="33"/>
    <cellStyle name="常规_Sheet1 3 3 2 2 2 2 2 3" xfId="36"/>
    <cellStyle name="千位分隔 17 3 3" xfId="16"/>
    <cellStyle name="千位分隔 17 3 3 2 2" xfId="22"/>
    <cellStyle name="千位分隔 17 4 2 2 2 2" xfId="30"/>
    <cellStyle name="千位分隔 17 4 2 2 2 2 2" xfId="32"/>
    <cellStyle name="千位分隔 2 5 2 2 2" xfId="17"/>
    <cellStyle name="千位分隔 2 5 2 2 2 2 2 2" xfId="18"/>
    <cellStyle name="千位分隔 2 5 2 2 2 2 2 2 2" xfId="23"/>
    <cellStyle name="千位分隔 2 5 2 2 2 2 2 2 2 2" xfId="34"/>
    <cellStyle name="千位分隔 22" xfId="21"/>
    <cellStyle name="千位分隔 23" xfId="24"/>
    <cellStyle name="千位分隔 23 3"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abSelected="1" zoomScaleNormal="100" workbookViewId="0">
      <selection activeCell="F79" sqref="F79"/>
    </sheetView>
  </sheetViews>
  <sheetFormatPr defaultRowHeight="13.5"/>
  <cols>
    <col min="1" max="1" width="10.125" style="2" customWidth="1"/>
    <col min="2" max="2" width="9" style="1"/>
    <col min="3" max="3" width="8.625" style="1"/>
    <col min="4" max="4" width="51.375" style="54" customWidth="1"/>
  </cols>
  <sheetData>
    <row r="1" spans="1:4" ht="24.6" customHeight="1">
      <c r="A1" s="3" t="s">
        <v>2</v>
      </c>
      <c r="B1" s="3" t="s">
        <v>0</v>
      </c>
      <c r="C1" s="3" t="s">
        <v>1</v>
      </c>
      <c r="D1" s="52" t="s">
        <v>3</v>
      </c>
    </row>
    <row r="2" spans="1:4" ht="24.6" customHeight="1">
      <c r="A2" s="97" t="s">
        <v>11</v>
      </c>
      <c r="B2" s="98"/>
      <c r="C2" s="98"/>
      <c r="D2" s="99"/>
    </row>
    <row r="3" spans="1:4">
      <c r="A3" s="31" t="s">
        <v>61</v>
      </c>
      <c r="B3" s="32">
        <v>90</v>
      </c>
      <c r="C3" s="32">
        <v>50</v>
      </c>
      <c r="D3" s="27" t="s">
        <v>162</v>
      </c>
    </row>
    <row r="4" spans="1:4">
      <c r="A4" s="31" t="s">
        <v>24</v>
      </c>
      <c r="B4" s="32">
        <v>600</v>
      </c>
      <c r="C4" s="32"/>
      <c r="D4" s="28" t="s">
        <v>163</v>
      </c>
    </row>
    <row r="5" spans="1:4" s="39" customFormat="1">
      <c r="A5" s="31" t="s">
        <v>54</v>
      </c>
      <c r="B5" s="30">
        <v>120</v>
      </c>
      <c r="C5" s="30"/>
      <c r="D5" s="27" t="s">
        <v>185</v>
      </c>
    </row>
    <row r="6" spans="1:4">
      <c r="A6" s="31" t="s">
        <v>109</v>
      </c>
      <c r="B6" s="32">
        <v>170</v>
      </c>
      <c r="C6" s="32"/>
      <c r="D6" s="27" t="s">
        <v>185</v>
      </c>
    </row>
    <row r="7" spans="1:4">
      <c r="A7" s="31" t="s">
        <v>25</v>
      </c>
      <c r="B7" s="32">
        <v>180</v>
      </c>
      <c r="C7" s="32"/>
      <c r="D7" s="27" t="s">
        <v>45</v>
      </c>
    </row>
    <row r="8" spans="1:4">
      <c r="A8" s="31" t="s">
        <v>26</v>
      </c>
      <c r="B8" s="32">
        <v>150</v>
      </c>
      <c r="C8" s="32"/>
      <c r="D8" s="27" t="s">
        <v>45</v>
      </c>
    </row>
    <row r="9" spans="1:4">
      <c r="A9" s="31" t="s">
        <v>29</v>
      </c>
      <c r="B9" s="32">
        <v>120</v>
      </c>
      <c r="C9" s="32"/>
      <c r="D9" s="27" t="s">
        <v>45</v>
      </c>
    </row>
    <row r="10" spans="1:4">
      <c r="A10" s="31" t="s">
        <v>95</v>
      </c>
      <c r="B10" s="32"/>
      <c r="C10" s="32">
        <v>100</v>
      </c>
      <c r="D10" s="27" t="s">
        <v>164</v>
      </c>
    </row>
    <row r="11" spans="1:4">
      <c r="A11" s="31" t="s">
        <v>110</v>
      </c>
      <c r="B11" s="32">
        <v>90</v>
      </c>
      <c r="C11" s="32"/>
      <c r="D11" s="28" t="s">
        <v>185</v>
      </c>
    </row>
    <row r="12" spans="1:4" s="39" customFormat="1">
      <c r="A12" s="31" t="s">
        <v>30</v>
      </c>
      <c r="B12" s="30">
        <v>60</v>
      </c>
      <c r="C12" s="30"/>
      <c r="D12" s="27" t="s">
        <v>185</v>
      </c>
    </row>
    <row r="13" spans="1:4" ht="40.5">
      <c r="A13" s="31" t="s">
        <v>28</v>
      </c>
      <c r="B13" s="32">
        <v>890</v>
      </c>
      <c r="C13" s="32"/>
      <c r="D13" s="29" t="s">
        <v>166</v>
      </c>
    </row>
    <row r="14" spans="1:4" s="39" customFormat="1">
      <c r="A14" s="31" t="s">
        <v>31</v>
      </c>
      <c r="B14" s="30">
        <v>340</v>
      </c>
      <c r="C14" s="55"/>
      <c r="D14" s="29" t="s">
        <v>45</v>
      </c>
    </row>
    <row r="15" spans="1:4">
      <c r="A15" s="33" t="s">
        <v>111</v>
      </c>
      <c r="B15" s="32">
        <v>50</v>
      </c>
      <c r="C15" s="32"/>
      <c r="D15" s="29" t="s">
        <v>45</v>
      </c>
    </row>
    <row r="16" spans="1:4">
      <c r="A16" s="31" t="s">
        <v>112</v>
      </c>
      <c r="B16" s="32">
        <v>580</v>
      </c>
      <c r="C16" s="32"/>
      <c r="D16" s="29" t="s">
        <v>45</v>
      </c>
    </row>
    <row r="17" spans="1:4">
      <c r="A17" s="34" t="s">
        <v>32</v>
      </c>
      <c r="B17" s="32">
        <v>90</v>
      </c>
      <c r="C17" s="32"/>
      <c r="D17" s="29" t="s">
        <v>45</v>
      </c>
    </row>
    <row r="18" spans="1:4">
      <c r="A18" s="31" t="s">
        <v>62</v>
      </c>
      <c r="B18" s="32">
        <v>90</v>
      </c>
      <c r="C18" s="32"/>
      <c r="D18" s="29" t="s">
        <v>185</v>
      </c>
    </row>
    <row r="19" spans="1:4">
      <c r="A19" s="31" t="s">
        <v>47</v>
      </c>
      <c r="B19" s="32">
        <v>120</v>
      </c>
      <c r="C19" s="32"/>
      <c r="D19" s="29" t="s">
        <v>185</v>
      </c>
    </row>
    <row r="20" spans="1:4">
      <c r="A20" s="31" t="s">
        <v>49</v>
      </c>
      <c r="B20" s="32">
        <v>1050</v>
      </c>
      <c r="C20" s="32"/>
      <c r="D20" s="29" t="s">
        <v>167</v>
      </c>
    </row>
    <row r="21" spans="1:4">
      <c r="A21" s="35" t="s">
        <v>86</v>
      </c>
      <c r="B21" s="32">
        <v>190</v>
      </c>
      <c r="C21" s="32"/>
      <c r="D21" s="29" t="s">
        <v>45</v>
      </c>
    </row>
    <row r="22" spans="1:4">
      <c r="A22" s="36" t="s">
        <v>23</v>
      </c>
      <c r="B22" s="32">
        <v>500</v>
      </c>
      <c r="C22" s="32"/>
      <c r="D22" s="53" t="s">
        <v>168</v>
      </c>
    </row>
    <row r="23" spans="1:4">
      <c r="A23" s="36" t="s">
        <v>71</v>
      </c>
      <c r="B23" s="32">
        <v>200</v>
      </c>
      <c r="C23" s="32"/>
      <c r="D23" s="53" t="s">
        <v>45</v>
      </c>
    </row>
    <row r="24" spans="1:4">
      <c r="A24" s="36" t="s">
        <v>57</v>
      </c>
      <c r="B24" s="32">
        <v>100</v>
      </c>
      <c r="C24" s="32"/>
      <c r="D24" s="53" t="s">
        <v>45</v>
      </c>
    </row>
    <row r="25" spans="1:4" s="39" customFormat="1">
      <c r="A25" s="84" t="s">
        <v>33</v>
      </c>
      <c r="B25" s="30">
        <v>190</v>
      </c>
      <c r="C25" s="55"/>
      <c r="D25" s="85" t="s">
        <v>45</v>
      </c>
    </row>
    <row r="26" spans="1:4">
      <c r="A26" s="36" t="s">
        <v>34</v>
      </c>
      <c r="B26" s="32">
        <v>70</v>
      </c>
      <c r="C26" s="32"/>
      <c r="D26" s="53" t="s">
        <v>45</v>
      </c>
    </row>
    <row r="27" spans="1:4">
      <c r="A27" s="36" t="s">
        <v>35</v>
      </c>
      <c r="B27" s="32">
        <v>490</v>
      </c>
      <c r="C27" s="32"/>
      <c r="D27" s="53" t="s">
        <v>45</v>
      </c>
    </row>
    <row r="28" spans="1:4">
      <c r="A28" s="36" t="s">
        <v>155</v>
      </c>
      <c r="B28" s="32">
        <v>200</v>
      </c>
      <c r="C28" s="32"/>
      <c r="D28" s="53" t="s">
        <v>169</v>
      </c>
    </row>
    <row r="29" spans="1:4">
      <c r="A29" s="36" t="s">
        <v>102</v>
      </c>
      <c r="B29" s="32">
        <v>470</v>
      </c>
      <c r="C29" s="32"/>
      <c r="D29" s="53" t="s">
        <v>186</v>
      </c>
    </row>
    <row r="30" spans="1:4" ht="27">
      <c r="A30" s="36" t="s">
        <v>156</v>
      </c>
      <c r="B30" s="32">
        <v>200</v>
      </c>
      <c r="C30" s="32"/>
      <c r="D30" s="53" t="s">
        <v>170</v>
      </c>
    </row>
    <row r="31" spans="1:4">
      <c r="A31" s="36" t="s">
        <v>63</v>
      </c>
      <c r="B31" s="32">
        <v>200</v>
      </c>
      <c r="C31" s="32"/>
      <c r="D31" s="53" t="s">
        <v>45</v>
      </c>
    </row>
    <row r="32" spans="1:4">
      <c r="A32" s="36" t="s">
        <v>16</v>
      </c>
      <c r="B32" s="32">
        <v>220</v>
      </c>
      <c r="C32" s="32"/>
      <c r="D32" s="53" t="s">
        <v>45</v>
      </c>
    </row>
    <row r="33" spans="1:4">
      <c r="A33" s="36" t="s">
        <v>17</v>
      </c>
      <c r="B33" s="32">
        <v>360</v>
      </c>
      <c r="C33" s="32"/>
      <c r="D33" s="53" t="s">
        <v>45</v>
      </c>
    </row>
    <row r="34" spans="1:4" ht="27">
      <c r="A34" s="36" t="s">
        <v>36</v>
      </c>
      <c r="B34" s="32">
        <v>530</v>
      </c>
      <c r="C34" s="32"/>
      <c r="D34" s="53" t="s">
        <v>171</v>
      </c>
    </row>
    <row r="35" spans="1:4">
      <c r="A35" s="36" t="s">
        <v>37</v>
      </c>
      <c r="B35" s="32">
        <v>150</v>
      </c>
      <c r="C35" s="32"/>
      <c r="D35" s="53" t="s">
        <v>45</v>
      </c>
    </row>
    <row r="36" spans="1:4">
      <c r="A36" s="36" t="s">
        <v>38</v>
      </c>
      <c r="B36" s="32">
        <v>80</v>
      </c>
      <c r="C36" s="32"/>
      <c r="D36" s="53" t="s">
        <v>45</v>
      </c>
    </row>
    <row r="37" spans="1:4">
      <c r="A37" s="36" t="s">
        <v>87</v>
      </c>
      <c r="B37" s="32">
        <v>80</v>
      </c>
      <c r="C37" s="32"/>
      <c r="D37" s="53" t="s">
        <v>45</v>
      </c>
    </row>
    <row r="38" spans="1:4">
      <c r="A38" s="36" t="s">
        <v>157</v>
      </c>
      <c r="B38" s="32">
        <v>80</v>
      </c>
      <c r="C38" s="32"/>
      <c r="D38" s="53" t="s">
        <v>45</v>
      </c>
    </row>
    <row r="39" spans="1:4">
      <c r="A39" s="36" t="s">
        <v>88</v>
      </c>
      <c r="B39" s="32">
        <v>1090</v>
      </c>
      <c r="C39" s="32"/>
      <c r="D39" s="53" t="s">
        <v>172</v>
      </c>
    </row>
    <row r="40" spans="1:4" ht="27">
      <c r="A40" s="36" t="s">
        <v>55</v>
      </c>
      <c r="B40" s="32">
        <v>490</v>
      </c>
      <c r="C40" s="32"/>
      <c r="D40" s="53" t="s">
        <v>173</v>
      </c>
    </row>
    <row r="41" spans="1:4" s="39" customFormat="1">
      <c r="A41" s="84" t="s">
        <v>39</v>
      </c>
      <c r="B41" s="30">
        <v>400</v>
      </c>
      <c r="C41" s="30"/>
      <c r="D41" s="85" t="s">
        <v>189</v>
      </c>
    </row>
    <row r="42" spans="1:4">
      <c r="A42" s="36" t="s">
        <v>114</v>
      </c>
      <c r="B42" s="32">
        <v>190</v>
      </c>
      <c r="C42" s="32"/>
      <c r="D42" s="53" t="s">
        <v>45</v>
      </c>
    </row>
    <row r="43" spans="1:4">
      <c r="A43" s="36" t="s">
        <v>158</v>
      </c>
      <c r="B43" s="32">
        <v>80</v>
      </c>
      <c r="C43" s="32"/>
      <c r="D43" s="53" t="s">
        <v>45</v>
      </c>
    </row>
    <row r="44" spans="1:4">
      <c r="A44" s="36" t="s">
        <v>56</v>
      </c>
      <c r="B44" s="32">
        <v>240</v>
      </c>
      <c r="C44" s="32"/>
      <c r="D44" s="53" t="s">
        <v>174</v>
      </c>
    </row>
    <row r="45" spans="1:4" s="39" customFormat="1">
      <c r="A45" s="84" t="s">
        <v>159</v>
      </c>
      <c r="B45" s="30"/>
      <c r="C45" s="30">
        <v>50</v>
      </c>
      <c r="D45" s="85" t="s">
        <v>121</v>
      </c>
    </row>
    <row r="46" spans="1:4">
      <c r="A46" s="36" t="s">
        <v>51</v>
      </c>
      <c r="B46" s="32"/>
      <c r="C46" s="32">
        <v>140</v>
      </c>
      <c r="D46" s="53" t="s">
        <v>187</v>
      </c>
    </row>
    <row r="47" spans="1:4">
      <c r="A47" s="36" t="s">
        <v>89</v>
      </c>
      <c r="B47" s="32"/>
      <c r="C47" s="32">
        <v>190</v>
      </c>
      <c r="D47" s="53" t="s">
        <v>120</v>
      </c>
    </row>
    <row r="48" spans="1:4">
      <c r="A48" s="36" t="s">
        <v>68</v>
      </c>
      <c r="B48" s="32">
        <v>140</v>
      </c>
      <c r="C48" s="32"/>
      <c r="D48" s="53" t="s">
        <v>45</v>
      </c>
    </row>
    <row r="49" spans="1:4">
      <c r="A49" s="36" t="s">
        <v>115</v>
      </c>
      <c r="B49" s="32"/>
      <c r="C49" s="32">
        <v>40</v>
      </c>
      <c r="D49" s="53" t="s">
        <v>120</v>
      </c>
    </row>
    <row r="50" spans="1:4">
      <c r="A50" s="36" t="s">
        <v>58</v>
      </c>
      <c r="B50" s="32">
        <v>190</v>
      </c>
      <c r="C50" s="32"/>
      <c r="D50" s="53" t="s">
        <v>185</v>
      </c>
    </row>
    <row r="51" spans="1:4">
      <c r="A51" s="36" t="s">
        <v>116</v>
      </c>
      <c r="B51" s="32"/>
      <c r="C51" s="32">
        <v>50</v>
      </c>
      <c r="D51" s="53" t="s">
        <v>175</v>
      </c>
    </row>
    <row r="52" spans="1:4">
      <c r="A52" s="36" t="s">
        <v>12</v>
      </c>
      <c r="B52" s="32">
        <v>390</v>
      </c>
      <c r="C52" s="32"/>
      <c r="D52" s="53" t="s">
        <v>185</v>
      </c>
    </row>
    <row r="53" spans="1:4">
      <c r="A53" s="36" t="s">
        <v>48</v>
      </c>
      <c r="B53" s="32">
        <v>105</v>
      </c>
      <c r="C53" s="32"/>
      <c r="D53" s="53" t="s">
        <v>185</v>
      </c>
    </row>
    <row r="54" spans="1:4">
      <c r="A54" s="36" t="s">
        <v>13</v>
      </c>
      <c r="B54" s="32">
        <v>140</v>
      </c>
      <c r="C54" s="32"/>
      <c r="D54" s="53" t="s">
        <v>185</v>
      </c>
    </row>
    <row r="55" spans="1:4" ht="27">
      <c r="A55" s="36" t="s">
        <v>14</v>
      </c>
      <c r="B55" s="32">
        <v>270</v>
      </c>
      <c r="C55" s="32"/>
      <c r="D55" s="53" t="s">
        <v>176</v>
      </c>
    </row>
    <row r="56" spans="1:4">
      <c r="A56" s="36" t="s">
        <v>84</v>
      </c>
      <c r="B56" s="32" t="s">
        <v>107</v>
      </c>
      <c r="C56" s="32"/>
      <c r="D56" s="53" t="s">
        <v>192</v>
      </c>
    </row>
    <row r="57" spans="1:4">
      <c r="A57" s="36" t="s">
        <v>40</v>
      </c>
      <c r="B57" s="32">
        <v>970</v>
      </c>
      <c r="C57" s="32"/>
      <c r="D57" s="53" t="s">
        <v>177</v>
      </c>
    </row>
    <row r="58" spans="1:4">
      <c r="A58" s="36" t="s">
        <v>41</v>
      </c>
      <c r="B58" s="32">
        <v>140</v>
      </c>
      <c r="C58" s="32"/>
      <c r="D58" s="53" t="s">
        <v>45</v>
      </c>
    </row>
    <row r="59" spans="1:4" ht="27">
      <c r="A59" s="36" t="s">
        <v>42</v>
      </c>
      <c r="B59" s="32" t="s">
        <v>178</v>
      </c>
      <c r="C59" s="32"/>
      <c r="D59" s="53" t="s">
        <v>179</v>
      </c>
    </row>
    <row r="60" spans="1:4" ht="40.5">
      <c r="A60" s="36" t="s">
        <v>59</v>
      </c>
      <c r="B60" s="32">
        <v>460</v>
      </c>
      <c r="C60" s="32"/>
      <c r="D60" s="53" t="s">
        <v>180</v>
      </c>
    </row>
    <row r="61" spans="1:4">
      <c r="A61" s="36" t="s">
        <v>43</v>
      </c>
      <c r="B61" s="32" t="s">
        <v>106</v>
      </c>
      <c r="C61" s="32"/>
      <c r="D61" s="53" t="s">
        <v>92</v>
      </c>
    </row>
    <row r="62" spans="1:4">
      <c r="A62" s="36" t="s">
        <v>85</v>
      </c>
      <c r="B62" s="32">
        <v>80</v>
      </c>
      <c r="C62" s="32"/>
      <c r="D62" s="53" t="s">
        <v>92</v>
      </c>
    </row>
    <row r="63" spans="1:4">
      <c r="A63" s="36" t="s">
        <v>52</v>
      </c>
      <c r="B63" s="32">
        <v>40</v>
      </c>
      <c r="C63" s="32"/>
      <c r="D63" s="53" t="s">
        <v>92</v>
      </c>
    </row>
    <row r="64" spans="1:4">
      <c r="A64" s="36" t="s">
        <v>44</v>
      </c>
      <c r="B64" s="32">
        <v>260</v>
      </c>
      <c r="C64" s="32"/>
      <c r="D64" s="53" t="s">
        <v>92</v>
      </c>
    </row>
    <row r="65" spans="1:4">
      <c r="A65" s="36" t="s">
        <v>19</v>
      </c>
      <c r="B65" s="32">
        <v>160</v>
      </c>
      <c r="C65" s="32"/>
      <c r="D65" s="53" t="s">
        <v>92</v>
      </c>
    </row>
    <row r="66" spans="1:4">
      <c r="A66" s="36" t="s">
        <v>103</v>
      </c>
      <c r="B66" s="32">
        <v>150</v>
      </c>
      <c r="C66" s="32"/>
      <c r="D66" s="53" t="s">
        <v>188</v>
      </c>
    </row>
    <row r="67" spans="1:4">
      <c r="A67" s="36" t="s">
        <v>64</v>
      </c>
      <c r="B67" s="32">
        <v>150</v>
      </c>
      <c r="C67" s="32"/>
      <c r="D67" s="53" t="s">
        <v>92</v>
      </c>
    </row>
    <row r="68" spans="1:4">
      <c r="A68" s="36" t="s">
        <v>65</v>
      </c>
      <c r="B68" s="32">
        <v>120</v>
      </c>
      <c r="C68" s="32"/>
      <c r="D68" s="53" t="s">
        <v>188</v>
      </c>
    </row>
    <row r="69" spans="1:4">
      <c r="A69" s="36" t="s">
        <v>91</v>
      </c>
      <c r="B69" s="32">
        <v>110</v>
      </c>
      <c r="C69" s="32"/>
      <c r="D69" s="53" t="s">
        <v>185</v>
      </c>
    </row>
    <row r="70" spans="1:4" ht="27">
      <c r="A70" s="36" t="s">
        <v>118</v>
      </c>
      <c r="B70" s="32">
        <v>380</v>
      </c>
      <c r="C70" s="32"/>
      <c r="D70" s="53" t="s">
        <v>181</v>
      </c>
    </row>
    <row r="71" spans="1:4">
      <c r="A71" s="36" t="s">
        <v>60</v>
      </c>
      <c r="B71" s="32">
        <v>80</v>
      </c>
      <c r="C71" s="32"/>
      <c r="D71" s="53" t="s">
        <v>92</v>
      </c>
    </row>
    <row r="72" spans="1:4" ht="14.25" customHeight="1">
      <c r="A72" s="36" t="s">
        <v>161</v>
      </c>
      <c r="B72" s="32">
        <v>200</v>
      </c>
      <c r="C72" s="32"/>
      <c r="D72" s="53" t="s">
        <v>182</v>
      </c>
    </row>
    <row r="73" spans="1:4">
      <c r="A73" s="36" t="s">
        <v>104</v>
      </c>
      <c r="B73" s="32">
        <v>70</v>
      </c>
      <c r="C73" s="32"/>
      <c r="D73" s="53" t="s">
        <v>92</v>
      </c>
    </row>
    <row r="74" spans="1:4">
      <c r="A74" s="36" t="s">
        <v>119</v>
      </c>
      <c r="B74" s="32">
        <v>300</v>
      </c>
      <c r="C74" s="32"/>
      <c r="D74" s="53" t="s">
        <v>183</v>
      </c>
    </row>
    <row r="75" spans="1:4" ht="27">
      <c r="A75" s="36" t="s">
        <v>69</v>
      </c>
      <c r="B75" s="32">
        <v>300</v>
      </c>
      <c r="C75" s="32"/>
      <c r="D75" s="53" t="s">
        <v>184</v>
      </c>
    </row>
    <row r="76" spans="1:4" ht="14.25">
      <c r="A76" s="97" t="s">
        <v>190</v>
      </c>
      <c r="B76" s="98"/>
      <c r="C76" s="98"/>
      <c r="D76" s="99"/>
    </row>
    <row r="77" spans="1:4">
      <c r="A77" s="36" t="s">
        <v>122</v>
      </c>
      <c r="B77" s="32">
        <v>90</v>
      </c>
      <c r="D77" s="53" t="s">
        <v>45</v>
      </c>
    </row>
    <row r="78" spans="1:4">
      <c r="A78" s="36" t="s">
        <v>123</v>
      </c>
      <c r="B78" s="32">
        <v>296</v>
      </c>
      <c r="C78" s="32">
        <v>100</v>
      </c>
      <c r="D78" s="53" t="s">
        <v>191</v>
      </c>
    </row>
    <row r="79" spans="1:4">
      <c r="A79" s="36" t="s">
        <v>124</v>
      </c>
      <c r="B79" s="32">
        <v>60</v>
      </c>
      <c r="D79" s="53" t="s">
        <v>165</v>
      </c>
    </row>
    <row r="80" spans="1:4">
      <c r="A80" s="36" t="s">
        <v>125</v>
      </c>
      <c r="B80" s="32"/>
      <c r="C80" s="32">
        <v>100</v>
      </c>
      <c r="D80" s="53" t="s">
        <v>120</v>
      </c>
    </row>
  </sheetData>
  <mergeCells count="2">
    <mergeCell ref="A2:D2"/>
    <mergeCell ref="A76:D76"/>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Normal="100" workbookViewId="0">
      <selection activeCell="H113" sqref="H113"/>
    </sheetView>
  </sheetViews>
  <sheetFormatPr defaultRowHeight="13.5"/>
  <cols>
    <col min="1" max="1" width="30.75" style="9" customWidth="1"/>
    <col min="2" max="2" width="37.375" style="1" customWidth="1"/>
    <col min="3" max="3" width="12.875" style="1" customWidth="1"/>
    <col min="4" max="4" width="19.375" style="1" customWidth="1"/>
    <col min="5" max="5" width="12" style="1" customWidth="1"/>
    <col min="6" max="6" width="10.25" style="1" customWidth="1"/>
    <col min="7" max="7" width="12.875" style="1" customWidth="1"/>
    <col min="8" max="8" width="11.75" style="1" customWidth="1"/>
    <col min="9" max="9" width="11.875" style="1" customWidth="1"/>
    <col min="10" max="10" width="21.375" customWidth="1"/>
    <col min="12" max="12" width="12.625" customWidth="1"/>
    <col min="13" max="13" width="10.25" customWidth="1"/>
  </cols>
  <sheetData>
    <row r="1" spans="1:5" ht="25.5" customHeight="1" thickBot="1">
      <c r="A1" s="102" t="s">
        <v>193</v>
      </c>
      <c r="B1" s="102"/>
      <c r="C1" s="102"/>
      <c r="D1" s="102"/>
      <c r="E1" s="7"/>
    </row>
    <row r="2" spans="1:5" ht="14.25" thickBot="1">
      <c r="A2" s="100" t="s">
        <v>194</v>
      </c>
      <c r="B2" s="101"/>
      <c r="C2" s="101"/>
      <c r="D2" s="10"/>
    </row>
    <row r="3" spans="1:5" ht="14.25" thickBot="1">
      <c r="A3" s="8" t="s">
        <v>7</v>
      </c>
      <c r="B3" s="4" t="s">
        <v>8</v>
      </c>
      <c r="C3" s="5" t="s">
        <v>22</v>
      </c>
      <c r="D3" s="6" t="s">
        <v>9</v>
      </c>
    </row>
    <row r="4" spans="1:5">
      <c r="A4" s="103" t="s">
        <v>10</v>
      </c>
      <c r="B4" s="123" t="s">
        <v>105</v>
      </c>
      <c r="C4" s="124">
        <v>5402</v>
      </c>
      <c r="D4" s="125"/>
    </row>
    <row r="5" spans="1:5">
      <c r="A5" s="104"/>
      <c r="B5" s="126" t="s">
        <v>195</v>
      </c>
      <c r="C5" s="127">
        <v>2940</v>
      </c>
      <c r="D5" s="128"/>
    </row>
    <row r="6" spans="1:5" ht="16.5" customHeight="1">
      <c r="A6" s="104"/>
      <c r="B6" s="126" t="s">
        <v>48</v>
      </c>
      <c r="C6" s="129">
        <v>75</v>
      </c>
      <c r="D6" s="128"/>
    </row>
    <row r="7" spans="1:5" ht="16.5" customHeight="1">
      <c r="A7" s="104"/>
      <c r="B7" s="130" t="s">
        <v>113</v>
      </c>
      <c r="C7" s="127">
        <v>2546</v>
      </c>
      <c r="D7" s="131"/>
    </row>
    <row r="8" spans="1:5" ht="16.5" customHeight="1">
      <c r="A8" s="104"/>
      <c r="B8" s="130" t="s">
        <v>50</v>
      </c>
      <c r="C8" s="127">
        <v>19841</v>
      </c>
      <c r="D8" s="132"/>
    </row>
    <row r="9" spans="1:5" ht="16.5" customHeight="1">
      <c r="A9" s="104"/>
      <c r="B9" s="126" t="s">
        <v>196</v>
      </c>
      <c r="C9" s="127">
        <v>5001</v>
      </c>
      <c r="D9" s="133"/>
    </row>
    <row r="10" spans="1:5" ht="16.5" customHeight="1">
      <c r="A10" s="104"/>
      <c r="B10" s="126" t="s">
        <v>155</v>
      </c>
      <c r="C10" s="127">
        <v>1960</v>
      </c>
      <c r="D10" s="134"/>
    </row>
    <row r="11" spans="1:5" ht="16.5" customHeight="1">
      <c r="A11" s="104"/>
      <c r="B11" s="126" t="s">
        <v>154</v>
      </c>
      <c r="C11" s="127">
        <v>1495</v>
      </c>
      <c r="D11" s="133"/>
    </row>
    <row r="12" spans="1:5" ht="16.5" customHeight="1">
      <c r="A12" s="104"/>
      <c r="B12" s="130" t="s">
        <v>117</v>
      </c>
      <c r="C12" s="127">
        <v>392</v>
      </c>
      <c r="D12" s="132"/>
    </row>
    <row r="13" spans="1:5" ht="16.5" customHeight="1">
      <c r="A13" s="104"/>
      <c r="B13" s="126" t="s">
        <v>160</v>
      </c>
      <c r="C13" s="127">
        <v>1568</v>
      </c>
      <c r="D13" s="132"/>
    </row>
    <row r="14" spans="1:5" ht="16.5" customHeight="1">
      <c r="A14" s="104"/>
      <c r="B14" s="126" t="s">
        <v>27</v>
      </c>
      <c r="C14" s="127">
        <v>13693</v>
      </c>
      <c r="D14" s="135"/>
    </row>
    <row r="15" spans="1:5" ht="16.5" customHeight="1">
      <c r="A15" s="104"/>
      <c r="B15" s="126" t="s">
        <v>114</v>
      </c>
      <c r="C15" s="127">
        <v>4404</v>
      </c>
      <c r="D15" s="136"/>
    </row>
    <row r="16" spans="1:5" ht="16.5" customHeight="1">
      <c r="A16" s="104"/>
      <c r="B16" s="126" t="s">
        <v>197</v>
      </c>
      <c r="C16" s="127">
        <v>500</v>
      </c>
      <c r="D16" s="136"/>
    </row>
    <row r="17" spans="1:4" ht="18" customHeight="1">
      <c r="A17" s="104"/>
      <c r="B17" s="126" t="s">
        <v>18</v>
      </c>
      <c r="C17" s="127">
        <v>2578</v>
      </c>
      <c r="D17" s="137"/>
    </row>
    <row r="18" spans="1:4" ht="16.5" customHeight="1">
      <c r="A18" s="104"/>
      <c r="B18" s="126" t="s">
        <v>15</v>
      </c>
      <c r="C18" s="127">
        <v>14195</v>
      </c>
      <c r="D18" s="138" t="s">
        <v>198</v>
      </c>
    </row>
    <row r="19" spans="1:4" ht="22.5" customHeight="1">
      <c r="A19" s="104"/>
      <c r="B19" s="126" t="s">
        <v>126</v>
      </c>
      <c r="C19" s="127">
        <v>867</v>
      </c>
      <c r="D19" s="135"/>
    </row>
    <row r="20" spans="1:4" ht="16.5" customHeight="1">
      <c r="A20" s="104"/>
      <c r="B20" s="126" t="s">
        <v>39</v>
      </c>
      <c r="C20" s="127">
        <v>8946</v>
      </c>
      <c r="D20" s="135"/>
    </row>
    <row r="21" spans="1:4" ht="16.5" customHeight="1">
      <c r="A21" s="104"/>
      <c r="B21" s="126" t="s">
        <v>28</v>
      </c>
      <c r="C21" s="127">
        <v>7184</v>
      </c>
      <c r="D21" s="135"/>
    </row>
    <row r="22" spans="1:4" ht="16.5" customHeight="1">
      <c r="A22" s="104"/>
      <c r="B22" s="126" t="s">
        <v>110</v>
      </c>
      <c r="C22" s="127">
        <v>784</v>
      </c>
      <c r="D22" s="139"/>
    </row>
    <row r="23" spans="1:4" ht="16.5" customHeight="1">
      <c r="A23" s="104"/>
      <c r="B23" s="126" t="s">
        <v>32</v>
      </c>
      <c r="C23" s="127">
        <v>2481</v>
      </c>
      <c r="D23" s="135"/>
    </row>
    <row r="24" spans="1:4" ht="16.5" customHeight="1">
      <c r="A24" s="104"/>
      <c r="B24" s="126" t="s">
        <v>112</v>
      </c>
      <c r="C24" s="127">
        <v>784</v>
      </c>
      <c r="D24" s="135"/>
    </row>
    <row r="25" spans="1:4" ht="16.5" customHeight="1">
      <c r="A25" s="104"/>
      <c r="B25" s="126" t="s">
        <v>46</v>
      </c>
      <c r="C25" s="127">
        <v>5912</v>
      </c>
      <c r="D25" s="140"/>
    </row>
    <row r="26" spans="1:4" ht="16.5" customHeight="1">
      <c r="A26" s="104"/>
      <c r="B26" s="126" t="s">
        <v>53</v>
      </c>
      <c r="C26" s="127">
        <v>4747</v>
      </c>
      <c r="D26" s="131"/>
    </row>
    <row r="27" spans="1:4" ht="16.5" customHeight="1">
      <c r="A27" s="104"/>
      <c r="B27" s="126" t="s">
        <v>61</v>
      </c>
      <c r="C27" s="127">
        <v>2583</v>
      </c>
      <c r="D27" s="131"/>
    </row>
    <row r="28" spans="1:4" ht="16.5" customHeight="1">
      <c r="A28" s="104"/>
      <c r="B28" s="130" t="s">
        <v>26</v>
      </c>
      <c r="C28" s="127">
        <v>4981</v>
      </c>
      <c r="D28" s="131"/>
    </row>
    <row r="29" spans="1:4" ht="16.5" customHeight="1">
      <c r="A29" s="104"/>
      <c r="B29" s="130" t="s">
        <v>199</v>
      </c>
      <c r="C29" s="127">
        <v>336</v>
      </c>
      <c r="D29" s="135"/>
    </row>
    <row r="30" spans="1:4" ht="16.5" customHeight="1">
      <c r="A30" s="104"/>
      <c r="B30" s="130" t="s">
        <v>25</v>
      </c>
      <c r="C30" s="127">
        <v>810</v>
      </c>
      <c r="D30" s="131"/>
    </row>
    <row r="31" spans="1:4" ht="16.5" customHeight="1">
      <c r="A31" s="104"/>
      <c r="B31" s="130" t="s">
        <v>116</v>
      </c>
      <c r="C31" s="127">
        <v>10932</v>
      </c>
      <c r="D31" s="131"/>
    </row>
    <row r="32" spans="1:4" ht="16.5" customHeight="1">
      <c r="A32" s="104"/>
      <c r="B32" s="130" t="s">
        <v>59</v>
      </c>
      <c r="C32" s="127">
        <v>4552</v>
      </c>
      <c r="D32" s="131"/>
    </row>
    <row r="33" spans="1:10" ht="16.5" customHeight="1">
      <c r="A33" s="104"/>
      <c r="B33" s="130" t="s">
        <v>12</v>
      </c>
      <c r="C33" s="127">
        <v>270</v>
      </c>
      <c r="D33" s="131"/>
    </row>
    <row r="34" spans="1:10" ht="16.5" customHeight="1">
      <c r="A34" s="104"/>
      <c r="B34" s="130" t="s">
        <v>90</v>
      </c>
      <c r="C34" s="127">
        <v>1080</v>
      </c>
      <c r="D34" s="131"/>
    </row>
    <row r="35" spans="1:10" ht="16.5" customHeight="1">
      <c r="A35" s="104"/>
      <c r="B35" s="130" t="s">
        <v>84</v>
      </c>
      <c r="C35" s="127">
        <v>540</v>
      </c>
      <c r="D35" s="141"/>
    </row>
    <row r="36" spans="1:10" ht="16.5" customHeight="1">
      <c r="A36" s="104"/>
      <c r="B36" s="142" t="s">
        <v>200</v>
      </c>
      <c r="C36" s="143">
        <v>2940</v>
      </c>
      <c r="D36" s="144"/>
    </row>
    <row r="37" spans="1:10" ht="16.5" customHeight="1" thickBot="1">
      <c r="A37" s="104"/>
      <c r="B37" s="145" t="s">
        <v>201</v>
      </c>
      <c r="C37" s="146">
        <v>2298</v>
      </c>
      <c r="D37" s="147"/>
    </row>
    <row r="38" spans="1:10" ht="27.75" customHeight="1" thickBot="1">
      <c r="A38" s="105"/>
      <c r="B38" s="15" t="s">
        <v>21</v>
      </c>
      <c r="C38" s="16">
        <f>SUM(C4:C37)</f>
        <v>139617</v>
      </c>
      <c r="D38" s="17"/>
    </row>
    <row r="39" spans="1:10" ht="26.25" customHeight="1">
      <c r="A39" s="106" t="s">
        <v>20</v>
      </c>
      <c r="B39" s="107"/>
      <c r="C39" s="107"/>
      <c r="D39" s="107"/>
      <c r="E39" s="107"/>
      <c r="F39" s="107"/>
      <c r="G39" s="107"/>
      <c r="H39" s="107"/>
      <c r="I39" s="108"/>
    </row>
    <row r="40" spans="1:10" ht="21.75" customHeight="1" thickBot="1">
      <c r="A40" s="109" t="s">
        <v>5</v>
      </c>
      <c r="B40" s="110"/>
      <c r="C40" s="110"/>
      <c r="D40" s="110"/>
      <c r="E40" s="110"/>
      <c r="F40" s="110"/>
      <c r="G40" s="110"/>
      <c r="H40" s="110"/>
      <c r="I40" s="111"/>
    </row>
    <row r="41" spans="1:10" ht="24">
      <c r="A41" s="22" t="s">
        <v>77</v>
      </c>
      <c r="B41" s="23" t="s">
        <v>78</v>
      </c>
      <c r="C41" s="23" t="s">
        <v>79</v>
      </c>
      <c r="D41" s="23" t="s">
        <v>80</v>
      </c>
      <c r="E41" s="23" t="s">
        <v>81</v>
      </c>
      <c r="F41" s="37" t="s">
        <v>82</v>
      </c>
      <c r="G41" s="38" t="s">
        <v>6</v>
      </c>
      <c r="H41" s="18" t="s">
        <v>4</v>
      </c>
      <c r="I41" s="19" t="s">
        <v>93</v>
      </c>
      <c r="J41" s="26"/>
    </row>
    <row r="42" spans="1:10" ht="24">
      <c r="A42" s="56" t="s">
        <v>202</v>
      </c>
      <c r="B42" s="57" t="s">
        <v>203</v>
      </c>
      <c r="C42" s="58">
        <v>22000</v>
      </c>
      <c r="D42" s="152">
        <v>0.44295136363636367</v>
      </c>
      <c r="E42" s="153">
        <v>22000</v>
      </c>
      <c r="F42" s="155">
        <v>3.5000000000000003E-2</v>
      </c>
      <c r="G42" s="153">
        <v>970</v>
      </c>
      <c r="H42" s="153">
        <v>243</v>
      </c>
      <c r="I42" s="153">
        <v>727</v>
      </c>
      <c r="J42" s="88" t="s">
        <v>154</v>
      </c>
    </row>
    <row r="43" spans="1:10">
      <c r="A43" s="56" t="s">
        <v>204</v>
      </c>
      <c r="B43" s="57" t="s">
        <v>205</v>
      </c>
      <c r="C43" s="20">
        <v>319000</v>
      </c>
      <c r="D43" s="152">
        <v>-2.0538871473354238E-2</v>
      </c>
      <c r="E43" s="153">
        <v>143550</v>
      </c>
      <c r="F43" s="155">
        <v>0</v>
      </c>
      <c r="G43" s="153">
        <v>0</v>
      </c>
      <c r="H43" s="153">
        <v>0</v>
      </c>
      <c r="I43" s="153">
        <v>0</v>
      </c>
      <c r="J43" s="40" t="s">
        <v>117</v>
      </c>
    </row>
    <row r="44" spans="1:10">
      <c r="A44" s="59" t="s">
        <v>204</v>
      </c>
      <c r="B44" s="57" t="s">
        <v>206</v>
      </c>
      <c r="C44" s="20">
        <v>318000</v>
      </c>
      <c r="D44" s="152">
        <v>-0.10211257861635221</v>
      </c>
      <c r="E44" s="153">
        <v>63600</v>
      </c>
      <c r="F44" s="155">
        <v>0</v>
      </c>
      <c r="G44" s="153">
        <v>0</v>
      </c>
      <c r="H44" s="153">
        <v>0</v>
      </c>
      <c r="I44" s="153">
        <v>0</v>
      </c>
      <c r="J44" s="40" t="s">
        <v>117</v>
      </c>
    </row>
    <row r="45" spans="1:10">
      <c r="A45" s="59" t="s">
        <v>207</v>
      </c>
      <c r="B45" s="57" t="s">
        <v>146</v>
      </c>
      <c r="C45" s="20">
        <v>7500</v>
      </c>
      <c r="D45" s="152">
        <v>0.22210666666666667</v>
      </c>
      <c r="E45" s="153">
        <v>7500</v>
      </c>
      <c r="F45" s="155">
        <v>1.4999999999999999E-2</v>
      </c>
      <c r="G45" s="153">
        <v>313</v>
      </c>
      <c r="H45" s="153">
        <v>78</v>
      </c>
      <c r="I45" s="153">
        <v>235</v>
      </c>
      <c r="J45" s="40" t="s">
        <v>67</v>
      </c>
    </row>
    <row r="46" spans="1:10" ht="36">
      <c r="A46" s="56" t="s">
        <v>143</v>
      </c>
      <c r="B46" s="57" t="s">
        <v>144</v>
      </c>
      <c r="C46" s="60">
        <v>366200</v>
      </c>
      <c r="D46" s="152">
        <v>0.42736731294374658</v>
      </c>
      <c r="E46" s="153">
        <v>102200</v>
      </c>
      <c r="F46" s="155">
        <v>3.5000000000000003E-2</v>
      </c>
      <c r="G46" s="153">
        <v>4777</v>
      </c>
      <c r="H46" s="153">
        <v>1194</v>
      </c>
      <c r="I46" s="153">
        <v>3583</v>
      </c>
      <c r="J46" s="89" t="s">
        <v>265</v>
      </c>
    </row>
    <row r="47" spans="1:10" ht="16.5">
      <c r="A47" s="59" t="s">
        <v>208</v>
      </c>
      <c r="B47" s="57" t="s">
        <v>209</v>
      </c>
      <c r="C47" s="61">
        <v>99800</v>
      </c>
      <c r="D47" s="152">
        <v>-0.26750480961923845</v>
      </c>
      <c r="E47" s="153">
        <v>49900</v>
      </c>
      <c r="F47" s="155">
        <v>0</v>
      </c>
      <c r="G47" s="153">
        <v>0</v>
      </c>
      <c r="H47" s="153">
        <v>0</v>
      </c>
      <c r="I47" s="153">
        <v>0</v>
      </c>
      <c r="J47" s="89" t="s">
        <v>266</v>
      </c>
    </row>
    <row r="48" spans="1:10" ht="16.5">
      <c r="A48" s="62" t="s">
        <v>210</v>
      </c>
      <c r="B48" s="63" t="s">
        <v>211</v>
      </c>
      <c r="C48" s="20">
        <v>150000</v>
      </c>
      <c r="D48" s="152">
        <v>-0.39843333333333331</v>
      </c>
      <c r="E48" s="153">
        <v>150000</v>
      </c>
      <c r="F48" s="155">
        <v>0</v>
      </c>
      <c r="G48" s="153">
        <v>0</v>
      </c>
      <c r="H48" s="153">
        <v>0</v>
      </c>
      <c r="I48" s="153">
        <v>0</v>
      </c>
      <c r="J48" s="89" t="s">
        <v>267</v>
      </c>
    </row>
    <row r="49" spans="1:10" ht="24">
      <c r="A49" s="56" t="s">
        <v>212</v>
      </c>
      <c r="B49" s="57" t="s">
        <v>213</v>
      </c>
      <c r="C49" s="20">
        <v>118800</v>
      </c>
      <c r="D49" s="152">
        <v>0.51530429292929292</v>
      </c>
      <c r="E49" s="153">
        <v>118800</v>
      </c>
      <c r="F49" s="155">
        <v>4.4999999999999998E-2</v>
      </c>
      <c r="G49" s="153">
        <v>6546</v>
      </c>
      <c r="H49" s="153">
        <v>1637</v>
      </c>
      <c r="I49" s="153">
        <v>4909</v>
      </c>
      <c r="J49" s="40" t="s">
        <v>27</v>
      </c>
    </row>
    <row r="50" spans="1:10" ht="24">
      <c r="A50" s="56" t="s">
        <v>214</v>
      </c>
      <c r="B50" s="57" t="s">
        <v>142</v>
      </c>
      <c r="C50" s="20">
        <v>66000</v>
      </c>
      <c r="D50" s="152">
        <v>0.52624136363636365</v>
      </c>
      <c r="E50" s="153">
        <v>66000</v>
      </c>
      <c r="F50" s="155">
        <v>4.4999999999999998E-2</v>
      </c>
      <c r="G50" s="153">
        <v>3570</v>
      </c>
      <c r="H50" s="153">
        <v>893</v>
      </c>
      <c r="I50" s="153">
        <v>2677</v>
      </c>
      <c r="J50" s="40" t="s">
        <v>114</v>
      </c>
    </row>
    <row r="51" spans="1:10" ht="24">
      <c r="A51" s="56" t="s">
        <v>215</v>
      </c>
      <c r="B51" s="57" t="s">
        <v>140</v>
      </c>
      <c r="C51" s="20">
        <v>44000</v>
      </c>
      <c r="D51" s="152">
        <v>0.50541886363636368</v>
      </c>
      <c r="E51" s="153">
        <v>44000</v>
      </c>
      <c r="F51" s="155">
        <v>4.4999999999999998E-2</v>
      </c>
      <c r="G51" s="153">
        <v>2380</v>
      </c>
      <c r="H51" s="153">
        <v>595</v>
      </c>
      <c r="I51" s="153">
        <v>1785</v>
      </c>
      <c r="J51" s="40" t="s">
        <v>32</v>
      </c>
    </row>
    <row r="52" spans="1:10">
      <c r="A52" s="56" t="s">
        <v>70</v>
      </c>
      <c r="B52" s="57" t="s">
        <v>216</v>
      </c>
      <c r="C52" s="20">
        <v>62000</v>
      </c>
      <c r="D52" s="152">
        <v>0.53735483870967737</v>
      </c>
      <c r="E52" s="153">
        <v>62000</v>
      </c>
      <c r="F52" s="155">
        <v>4.4999999999999998E-2</v>
      </c>
      <c r="G52" s="153">
        <v>3590</v>
      </c>
      <c r="H52" s="153">
        <v>898</v>
      </c>
      <c r="I52" s="153">
        <v>2692</v>
      </c>
      <c r="J52" s="40" t="s">
        <v>105</v>
      </c>
    </row>
    <row r="53" spans="1:10">
      <c r="A53" s="56" t="s">
        <v>70</v>
      </c>
      <c r="B53" s="57" t="s">
        <v>74</v>
      </c>
      <c r="C53" s="20">
        <v>16500</v>
      </c>
      <c r="D53" s="152">
        <v>0.32811212121212124</v>
      </c>
      <c r="E53" s="153">
        <v>16500</v>
      </c>
      <c r="F53" s="155">
        <v>2.5000000000000001E-2</v>
      </c>
      <c r="G53" s="153">
        <v>613</v>
      </c>
      <c r="H53" s="153">
        <v>153</v>
      </c>
      <c r="I53" s="153">
        <v>460</v>
      </c>
      <c r="J53" s="40" t="s">
        <v>268</v>
      </c>
    </row>
    <row r="54" spans="1:10">
      <c r="A54" s="59" t="s">
        <v>70</v>
      </c>
      <c r="B54" s="57" t="s">
        <v>217</v>
      </c>
      <c r="C54" s="64">
        <v>46500</v>
      </c>
      <c r="D54" s="152">
        <v>0.53735483870967737</v>
      </c>
      <c r="E54" s="153">
        <v>46500</v>
      </c>
      <c r="F54" s="155">
        <v>4.4999999999999998E-2</v>
      </c>
      <c r="G54" s="153">
        <v>2693</v>
      </c>
      <c r="H54" s="153">
        <v>673</v>
      </c>
      <c r="I54" s="153">
        <v>2020</v>
      </c>
      <c r="J54" s="40" t="s">
        <v>279</v>
      </c>
    </row>
    <row r="55" spans="1:10">
      <c r="A55" s="56" t="s">
        <v>218</v>
      </c>
      <c r="B55" s="57" t="s">
        <v>219</v>
      </c>
      <c r="C55" s="20">
        <v>150000</v>
      </c>
      <c r="D55" s="152">
        <v>0.13489999999999999</v>
      </c>
      <c r="E55" s="153">
        <v>75000</v>
      </c>
      <c r="F55" s="155">
        <v>5.0000000000000001E-3</v>
      </c>
      <c r="G55" s="153">
        <v>375</v>
      </c>
      <c r="H55" s="153">
        <v>94</v>
      </c>
      <c r="I55" s="153">
        <v>281</v>
      </c>
      <c r="J55" s="40" t="s">
        <v>15</v>
      </c>
    </row>
    <row r="56" spans="1:10">
      <c r="A56" s="56" t="s">
        <v>220</v>
      </c>
      <c r="B56" s="65" t="s">
        <v>141</v>
      </c>
      <c r="C56" s="66">
        <v>4000</v>
      </c>
      <c r="D56" s="152">
        <v>0.4849</v>
      </c>
      <c r="E56" s="153">
        <v>4000</v>
      </c>
      <c r="F56" s="155">
        <v>0.04</v>
      </c>
      <c r="G56" s="153">
        <v>160</v>
      </c>
      <c r="H56" s="153">
        <v>40</v>
      </c>
      <c r="I56" s="153">
        <v>120</v>
      </c>
      <c r="J56" s="40" t="s">
        <v>28</v>
      </c>
    </row>
    <row r="57" spans="1:10" ht="24">
      <c r="A57" s="56" t="s">
        <v>221</v>
      </c>
      <c r="B57" s="57" t="s">
        <v>137</v>
      </c>
      <c r="C57" s="20">
        <v>22000</v>
      </c>
      <c r="D57" s="152">
        <v>0.44295136363636367</v>
      </c>
      <c r="E57" s="153">
        <v>19800</v>
      </c>
      <c r="F57" s="155">
        <v>3.5000000000000003E-2</v>
      </c>
      <c r="G57" s="153">
        <v>873</v>
      </c>
      <c r="H57" s="153">
        <v>218</v>
      </c>
      <c r="I57" s="153">
        <v>655</v>
      </c>
      <c r="J57" s="40" t="s">
        <v>18</v>
      </c>
    </row>
    <row r="58" spans="1:10">
      <c r="A58" s="56" t="s">
        <v>222</v>
      </c>
      <c r="B58" s="57" t="s">
        <v>209</v>
      </c>
      <c r="C58" s="20">
        <v>180000</v>
      </c>
      <c r="D58" s="152">
        <v>0.26823333333333332</v>
      </c>
      <c r="E58" s="153">
        <v>90000</v>
      </c>
      <c r="F58" s="155">
        <v>0.02</v>
      </c>
      <c r="G58" s="153">
        <v>2250</v>
      </c>
      <c r="H58" s="153">
        <v>563</v>
      </c>
      <c r="I58" s="153">
        <v>1687</v>
      </c>
      <c r="J58" s="90" t="s">
        <v>46</v>
      </c>
    </row>
    <row r="59" spans="1:10" ht="24">
      <c r="A59" s="56" t="s">
        <v>223</v>
      </c>
      <c r="B59" s="57" t="s">
        <v>137</v>
      </c>
      <c r="C59" s="20">
        <v>22000</v>
      </c>
      <c r="D59" s="152">
        <v>0.44295136363636367</v>
      </c>
      <c r="E59" s="153">
        <v>22000</v>
      </c>
      <c r="F59" s="155">
        <v>3.5000000000000003E-2</v>
      </c>
      <c r="G59" s="153">
        <v>970</v>
      </c>
      <c r="H59" s="153">
        <v>243</v>
      </c>
      <c r="I59" s="153">
        <v>727</v>
      </c>
      <c r="J59" s="40" t="s">
        <v>114</v>
      </c>
    </row>
    <row r="60" spans="1:10">
      <c r="A60" s="56" t="s">
        <v>224</v>
      </c>
      <c r="B60" s="57" t="s">
        <v>225</v>
      </c>
      <c r="C60" s="20">
        <v>14000</v>
      </c>
      <c r="D60" s="152">
        <v>0.1784785714285714</v>
      </c>
      <c r="E60" s="153">
        <v>14000</v>
      </c>
      <c r="F60" s="155">
        <v>0.01</v>
      </c>
      <c r="G60" s="153">
        <v>540</v>
      </c>
      <c r="H60" s="153">
        <v>135</v>
      </c>
      <c r="I60" s="153">
        <v>405</v>
      </c>
      <c r="J60" s="40" t="s">
        <v>27</v>
      </c>
    </row>
    <row r="61" spans="1:10">
      <c r="A61" s="56" t="s">
        <v>226</v>
      </c>
      <c r="B61" s="57" t="s">
        <v>227</v>
      </c>
      <c r="C61" s="20">
        <v>292660</v>
      </c>
      <c r="D61" s="152">
        <v>0.4849</v>
      </c>
      <c r="E61" s="153">
        <v>234128</v>
      </c>
      <c r="F61" s="155">
        <v>0.04</v>
      </c>
      <c r="G61" s="153">
        <v>9365</v>
      </c>
      <c r="H61" s="153">
        <v>2341</v>
      </c>
      <c r="I61" s="153">
        <v>7024</v>
      </c>
      <c r="J61" s="40" t="s">
        <v>15</v>
      </c>
    </row>
    <row r="62" spans="1:10">
      <c r="A62" s="56" t="s">
        <v>228</v>
      </c>
      <c r="B62" s="57" t="s">
        <v>73</v>
      </c>
      <c r="C62" s="20">
        <v>8000</v>
      </c>
      <c r="D62" s="152">
        <v>0.26028125000000002</v>
      </c>
      <c r="E62" s="153">
        <v>8000</v>
      </c>
      <c r="F62" s="155">
        <v>0.02</v>
      </c>
      <c r="G62" s="153">
        <v>360</v>
      </c>
      <c r="H62" s="153">
        <v>90</v>
      </c>
      <c r="I62" s="153">
        <v>270</v>
      </c>
      <c r="J62" s="40" t="s">
        <v>12</v>
      </c>
    </row>
    <row r="63" spans="1:10">
      <c r="A63" s="56" t="s">
        <v>145</v>
      </c>
      <c r="B63" s="57" t="s">
        <v>139</v>
      </c>
      <c r="C63" s="20">
        <v>15000</v>
      </c>
      <c r="D63" s="152">
        <v>0.22210666666666667</v>
      </c>
      <c r="E63" s="153">
        <v>15000</v>
      </c>
      <c r="F63" s="155">
        <v>1.4999999999999999E-2</v>
      </c>
      <c r="G63" s="153">
        <v>625</v>
      </c>
      <c r="H63" s="153">
        <v>156</v>
      </c>
      <c r="I63" s="153">
        <v>469</v>
      </c>
      <c r="J63" s="40" t="s">
        <v>26</v>
      </c>
    </row>
    <row r="64" spans="1:10">
      <c r="A64" s="56" t="s">
        <v>229</v>
      </c>
      <c r="B64" s="57" t="s">
        <v>147</v>
      </c>
      <c r="C64" s="20">
        <v>198000</v>
      </c>
      <c r="D64" s="152">
        <v>0.10250691919191925</v>
      </c>
      <c r="E64" s="153">
        <v>79200</v>
      </c>
      <c r="F64" s="155">
        <v>5.0000000000000001E-3</v>
      </c>
      <c r="G64" s="153">
        <v>396</v>
      </c>
      <c r="H64" s="153">
        <v>99</v>
      </c>
      <c r="I64" s="153">
        <v>297</v>
      </c>
      <c r="J64" s="40" t="s">
        <v>23</v>
      </c>
    </row>
    <row r="65" spans="1:16">
      <c r="A65" s="56" t="s">
        <v>230</v>
      </c>
      <c r="B65" s="57" t="s">
        <v>148</v>
      </c>
      <c r="C65" s="20">
        <v>2000</v>
      </c>
      <c r="D65" s="152">
        <v>0.58302999999999994</v>
      </c>
      <c r="E65" s="153">
        <v>2000</v>
      </c>
      <c r="F65" s="155">
        <v>0.05</v>
      </c>
      <c r="G65" s="153">
        <v>100</v>
      </c>
      <c r="H65" s="153">
        <v>25</v>
      </c>
      <c r="I65" s="153">
        <v>75</v>
      </c>
      <c r="J65" s="40" t="s">
        <v>48</v>
      </c>
    </row>
    <row r="66" spans="1:16" ht="24">
      <c r="A66" s="56" t="s">
        <v>231</v>
      </c>
      <c r="B66" s="67" t="s">
        <v>137</v>
      </c>
      <c r="C66" s="20">
        <v>21000</v>
      </c>
      <c r="D66" s="152">
        <v>0.42438238095238101</v>
      </c>
      <c r="E66" s="153">
        <v>21000</v>
      </c>
      <c r="F66" s="155">
        <v>3.5000000000000003E-2</v>
      </c>
      <c r="G66" s="153">
        <v>935</v>
      </c>
      <c r="H66" s="153">
        <v>234</v>
      </c>
      <c r="I66" s="153">
        <v>701</v>
      </c>
      <c r="J66" s="40" t="s">
        <v>269</v>
      </c>
    </row>
    <row r="67" spans="1:16" ht="24">
      <c r="A67" s="56" t="s">
        <v>232</v>
      </c>
      <c r="B67" s="57" t="s">
        <v>137</v>
      </c>
      <c r="C67" s="20">
        <v>21000</v>
      </c>
      <c r="D67" s="152">
        <v>0.42438238095238101</v>
      </c>
      <c r="E67" s="153">
        <v>21000</v>
      </c>
      <c r="F67" s="155">
        <v>3.5000000000000003E-2</v>
      </c>
      <c r="G67" s="153">
        <v>935</v>
      </c>
      <c r="H67" s="153">
        <v>234</v>
      </c>
      <c r="I67" s="153">
        <v>701</v>
      </c>
      <c r="J67" s="40" t="s">
        <v>154</v>
      </c>
    </row>
    <row r="68" spans="1:16" s="39" customFormat="1">
      <c r="A68" s="62" t="s">
        <v>233</v>
      </c>
      <c r="B68" s="68" t="s">
        <v>209</v>
      </c>
      <c r="C68" s="20">
        <v>179500</v>
      </c>
      <c r="D68" s="154">
        <v>0.24966323119777159</v>
      </c>
      <c r="E68" s="153">
        <v>179500</v>
      </c>
      <c r="F68" s="155">
        <v>1.4999999999999999E-2</v>
      </c>
      <c r="G68" s="153">
        <v>2693</v>
      </c>
      <c r="H68" s="153">
        <v>673</v>
      </c>
      <c r="I68" s="153">
        <v>2020</v>
      </c>
      <c r="J68" s="91" t="s">
        <v>46</v>
      </c>
    </row>
    <row r="69" spans="1:16">
      <c r="A69" s="56" t="s">
        <v>234</v>
      </c>
      <c r="B69" s="57" t="s">
        <v>235</v>
      </c>
      <c r="C69" s="20">
        <v>690000</v>
      </c>
      <c r="D69" s="152">
        <v>0.4899</v>
      </c>
      <c r="E69" s="153">
        <v>345000</v>
      </c>
      <c r="F69" s="155">
        <v>0.04</v>
      </c>
      <c r="G69" s="153">
        <v>13800</v>
      </c>
      <c r="H69" s="153">
        <v>3450</v>
      </c>
      <c r="I69" s="153">
        <v>10350</v>
      </c>
      <c r="J69" s="92" t="s">
        <v>116</v>
      </c>
    </row>
    <row r="70" spans="1:16">
      <c r="A70" s="56" t="s">
        <v>236</v>
      </c>
      <c r="B70" s="57" t="s">
        <v>148</v>
      </c>
      <c r="C70" s="20">
        <v>1800</v>
      </c>
      <c r="D70" s="152">
        <v>0.55526666666666669</v>
      </c>
      <c r="E70" s="153">
        <v>1800</v>
      </c>
      <c r="F70" s="155">
        <v>0.05</v>
      </c>
      <c r="G70" s="153">
        <v>90</v>
      </c>
      <c r="H70" s="153">
        <v>23</v>
      </c>
      <c r="I70" s="153">
        <v>67</v>
      </c>
      <c r="J70" s="40" t="s">
        <v>154</v>
      </c>
    </row>
    <row r="71" spans="1:16">
      <c r="A71" s="56" t="s">
        <v>237</v>
      </c>
      <c r="B71" s="57" t="s">
        <v>148</v>
      </c>
      <c r="C71" s="20">
        <v>4000</v>
      </c>
      <c r="D71" s="152">
        <v>0.70796500000000007</v>
      </c>
      <c r="E71" s="153">
        <v>4000</v>
      </c>
      <c r="F71" s="155">
        <v>0.05</v>
      </c>
      <c r="G71" s="153">
        <v>200</v>
      </c>
      <c r="H71" s="153">
        <v>50</v>
      </c>
      <c r="I71" s="153">
        <v>150</v>
      </c>
      <c r="J71" s="40" t="s">
        <v>39</v>
      </c>
    </row>
    <row r="72" spans="1:16" ht="24">
      <c r="A72" s="56" t="s">
        <v>238</v>
      </c>
      <c r="B72" s="67" t="s">
        <v>137</v>
      </c>
      <c r="C72" s="20">
        <v>22000</v>
      </c>
      <c r="D72" s="152">
        <v>0.44295136363636367</v>
      </c>
      <c r="E72" s="153">
        <v>22000</v>
      </c>
      <c r="F72" s="155">
        <v>3.5000000000000003E-2</v>
      </c>
      <c r="G72" s="153">
        <v>970</v>
      </c>
      <c r="H72" s="153">
        <v>243</v>
      </c>
      <c r="I72" s="153">
        <v>727</v>
      </c>
      <c r="J72" s="40" t="s">
        <v>18</v>
      </c>
    </row>
    <row r="73" spans="1:16">
      <c r="A73" s="56" t="s">
        <v>239</v>
      </c>
      <c r="B73" s="57" t="s">
        <v>141</v>
      </c>
      <c r="C73" s="20">
        <v>7500</v>
      </c>
      <c r="D73" s="152">
        <v>0.4849</v>
      </c>
      <c r="E73" s="153">
        <v>7500</v>
      </c>
      <c r="F73" s="155">
        <v>0.04</v>
      </c>
      <c r="G73" s="153">
        <v>300</v>
      </c>
      <c r="H73" s="153">
        <v>75</v>
      </c>
      <c r="I73" s="153">
        <v>225</v>
      </c>
      <c r="J73" s="40" t="s">
        <v>53</v>
      </c>
    </row>
    <row r="74" spans="1:16" ht="24">
      <c r="A74" s="56" t="s">
        <v>108</v>
      </c>
      <c r="B74" s="57" t="s">
        <v>137</v>
      </c>
      <c r="C74" s="20">
        <v>22000</v>
      </c>
      <c r="D74" s="152">
        <v>0.44295136363636367</v>
      </c>
      <c r="E74" s="153">
        <v>22000</v>
      </c>
      <c r="F74" s="155">
        <v>3.5000000000000003E-2</v>
      </c>
      <c r="G74" s="153">
        <v>970</v>
      </c>
      <c r="H74" s="153">
        <v>243</v>
      </c>
      <c r="I74" s="153">
        <v>727</v>
      </c>
      <c r="J74" s="40" t="s">
        <v>270</v>
      </c>
    </row>
    <row r="75" spans="1:16">
      <c r="A75" s="56" t="s">
        <v>240</v>
      </c>
      <c r="B75" s="57" t="s">
        <v>241</v>
      </c>
      <c r="C75" s="20">
        <v>498800</v>
      </c>
      <c r="D75" s="152">
        <v>-5.7832558139534883E-2</v>
      </c>
      <c r="E75" s="153">
        <v>149640</v>
      </c>
      <c r="F75" s="155">
        <v>0</v>
      </c>
      <c r="G75" s="153">
        <v>0</v>
      </c>
      <c r="H75" s="153">
        <v>0</v>
      </c>
      <c r="I75" s="153">
        <v>0</v>
      </c>
      <c r="J75" s="40" t="s">
        <v>50</v>
      </c>
    </row>
    <row r="76" spans="1:16">
      <c r="A76" s="56" t="s">
        <v>240</v>
      </c>
      <c r="B76" s="57" t="s">
        <v>242</v>
      </c>
      <c r="C76" s="20">
        <v>1585000</v>
      </c>
      <c r="D76" s="152">
        <v>0.33606624605678231</v>
      </c>
      <c r="E76" s="153">
        <v>903450</v>
      </c>
      <c r="F76" s="155">
        <v>2.5000000000000001E-2</v>
      </c>
      <c r="G76" s="153">
        <v>22586</v>
      </c>
      <c r="H76" s="153">
        <v>5647</v>
      </c>
      <c r="I76" s="153">
        <v>16939</v>
      </c>
      <c r="J76" s="40" t="s">
        <v>50</v>
      </c>
    </row>
    <row r="77" spans="1:16">
      <c r="A77" s="148" t="s">
        <v>243</v>
      </c>
      <c r="B77" s="148" t="s">
        <v>137</v>
      </c>
      <c r="C77" s="148">
        <v>20800</v>
      </c>
      <c r="D77" s="152">
        <v>0.42045432692307694</v>
      </c>
      <c r="E77" s="148">
        <v>20800</v>
      </c>
      <c r="F77" s="155">
        <v>3.5000000000000003E-2</v>
      </c>
      <c r="G77" s="148">
        <v>928</v>
      </c>
      <c r="H77" s="148">
        <v>232</v>
      </c>
      <c r="I77" s="148">
        <v>696</v>
      </c>
      <c r="J77" t="s">
        <v>18</v>
      </c>
    </row>
    <row r="78" spans="1:16" s="48" customFormat="1" ht="24" customHeight="1">
      <c r="A78" s="149" t="s">
        <v>244</v>
      </c>
      <c r="B78" s="149" t="s">
        <v>75</v>
      </c>
      <c r="C78" s="149">
        <v>58500</v>
      </c>
      <c r="D78" s="152">
        <v>0.49974000000000002</v>
      </c>
      <c r="E78" s="149">
        <v>58500</v>
      </c>
      <c r="F78" s="155">
        <v>0.04</v>
      </c>
      <c r="G78" s="149">
        <v>2940</v>
      </c>
      <c r="H78" s="149">
        <v>735</v>
      </c>
      <c r="I78" s="149">
        <v>2205</v>
      </c>
      <c r="J78" s="48" t="s">
        <v>46</v>
      </c>
      <c r="L78" s="69"/>
      <c r="M78" s="50"/>
      <c r="N78" s="50"/>
      <c r="P78" s="94"/>
    </row>
    <row r="79" spans="1:16" s="14" customFormat="1">
      <c r="A79" s="150" t="s">
        <v>245</v>
      </c>
      <c r="B79" s="150" t="s">
        <v>141</v>
      </c>
      <c r="C79" s="150">
        <v>12500</v>
      </c>
      <c r="D79" s="152">
        <v>0.4849</v>
      </c>
      <c r="E79" s="150">
        <v>12500</v>
      </c>
      <c r="F79" s="155">
        <v>0.04</v>
      </c>
      <c r="G79" s="150">
        <v>500</v>
      </c>
      <c r="H79" s="150">
        <v>125</v>
      </c>
      <c r="I79" s="150">
        <v>375</v>
      </c>
      <c r="J79" s="14" t="s">
        <v>50</v>
      </c>
      <c r="L79" s="21"/>
      <c r="M79" s="47"/>
      <c r="N79" s="47"/>
      <c r="O79" s="48"/>
    </row>
    <row r="80" spans="1:16" s="14" customFormat="1">
      <c r="A80" s="150" t="s">
        <v>246</v>
      </c>
      <c r="B80" s="150" t="s">
        <v>211</v>
      </c>
      <c r="C80" s="150">
        <v>298000</v>
      </c>
      <c r="D80" s="152">
        <v>0.19698053691275166</v>
      </c>
      <c r="E80" s="150">
        <v>268200</v>
      </c>
      <c r="F80" s="155">
        <v>0.01</v>
      </c>
      <c r="G80" s="150">
        <v>2682</v>
      </c>
      <c r="H80" s="150">
        <v>671</v>
      </c>
      <c r="I80" s="150">
        <v>2011</v>
      </c>
      <c r="J80" s="14" t="s">
        <v>26</v>
      </c>
      <c r="L80" s="21"/>
      <c r="M80" s="47"/>
      <c r="N80" s="47"/>
      <c r="O80" s="48"/>
    </row>
    <row r="81" spans="1:11">
      <c r="A81" s="148" t="s">
        <v>247</v>
      </c>
      <c r="B81" s="148" t="s">
        <v>75</v>
      </c>
      <c r="C81" s="148">
        <v>60000</v>
      </c>
      <c r="D81" s="152">
        <v>0.50806899999999999</v>
      </c>
      <c r="E81" s="148">
        <v>60000</v>
      </c>
      <c r="F81" s="155">
        <v>4.4999999999999998E-2</v>
      </c>
      <c r="G81" s="148">
        <v>3300</v>
      </c>
      <c r="H81" s="148">
        <v>825</v>
      </c>
      <c r="I81" s="148">
        <v>2475</v>
      </c>
      <c r="J81" t="s">
        <v>39</v>
      </c>
    </row>
    <row r="82" spans="1:11">
      <c r="A82" s="148" t="s">
        <v>210</v>
      </c>
      <c r="B82" s="148" t="s">
        <v>211</v>
      </c>
      <c r="C82" s="148">
        <v>300000</v>
      </c>
      <c r="D82" s="152">
        <v>0.26823333333333332</v>
      </c>
      <c r="E82" s="148">
        <v>300000</v>
      </c>
      <c r="F82" s="155">
        <v>0.02</v>
      </c>
      <c r="G82" s="148">
        <v>6000</v>
      </c>
      <c r="H82" s="148">
        <v>1500</v>
      </c>
      <c r="I82" s="148">
        <v>4500</v>
      </c>
      <c r="J82" t="s">
        <v>15</v>
      </c>
    </row>
    <row r="83" spans="1:11">
      <c r="A83" s="148" t="s">
        <v>248</v>
      </c>
      <c r="B83" s="148" t="s">
        <v>249</v>
      </c>
      <c r="C83" s="148">
        <v>89850</v>
      </c>
      <c r="D83" s="152">
        <v>0.18364791318864773</v>
      </c>
      <c r="E83" s="148">
        <v>26955</v>
      </c>
      <c r="F83" s="155">
        <v>0.01</v>
      </c>
      <c r="G83" s="148">
        <v>719</v>
      </c>
      <c r="H83" s="148">
        <v>180</v>
      </c>
      <c r="I83" s="148">
        <v>539</v>
      </c>
      <c r="J83" t="s">
        <v>27</v>
      </c>
    </row>
    <row r="84" spans="1:11">
      <c r="A84" s="148" t="s">
        <v>250</v>
      </c>
      <c r="B84" s="148" t="s">
        <v>72</v>
      </c>
      <c r="C84" s="148">
        <v>42000</v>
      </c>
      <c r="D84" s="152">
        <v>0.50172309523809522</v>
      </c>
      <c r="E84" s="148">
        <v>42000</v>
      </c>
      <c r="F84" s="155">
        <v>4.4999999999999998E-2</v>
      </c>
      <c r="G84" s="148">
        <v>2290</v>
      </c>
      <c r="H84" s="148">
        <v>573</v>
      </c>
      <c r="I84" s="148">
        <v>1717</v>
      </c>
      <c r="J84" t="s">
        <v>26</v>
      </c>
    </row>
    <row r="85" spans="1:11">
      <c r="A85" s="148" t="s">
        <v>251</v>
      </c>
      <c r="B85" s="148" t="s">
        <v>74</v>
      </c>
      <c r="C85" s="148">
        <v>22000</v>
      </c>
      <c r="D85" s="152">
        <v>0.45430909090909088</v>
      </c>
      <c r="E85" s="148">
        <v>22000</v>
      </c>
      <c r="F85" s="155">
        <v>0.04</v>
      </c>
      <c r="G85" s="148">
        <v>1080</v>
      </c>
      <c r="H85" s="148">
        <v>270</v>
      </c>
      <c r="I85" s="148">
        <v>810</v>
      </c>
      <c r="J85" t="s">
        <v>25</v>
      </c>
    </row>
    <row r="86" spans="1:11">
      <c r="A86" s="148" t="s">
        <v>252</v>
      </c>
      <c r="B86" s="148" t="s">
        <v>253</v>
      </c>
      <c r="C86" s="148">
        <v>24000</v>
      </c>
      <c r="D86" s="152">
        <v>0.26028125000000002</v>
      </c>
      <c r="E86" s="148">
        <v>24000</v>
      </c>
      <c r="F86" s="155">
        <v>0.02</v>
      </c>
      <c r="G86" s="148">
        <v>1080</v>
      </c>
      <c r="H86" s="148">
        <v>270</v>
      </c>
      <c r="I86" s="148">
        <v>810</v>
      </c>
      <c r="J86" t="s">
        <v>90</v>
      </c>
    </row>
    <row r="87" spans="1:11">
      <c r="A87" s="148" t="s">
        <v>150</v>
      </c>
      <c r="B87" s="148" t="s">
        <v>254</v>
      </c>
      <c r="C87" s="148">
        <v>2700</v>
      </c>
      <c r="D87" s="152">
        <v>0.55526666666666669</v>
      </c>
      <c r="E87" s="148">
        <v>2700</v>
      </c>
      <c r="F87" s="155">
        <v>0.05</v>
      </c>
      <c r="G87" s="148">
        <v>135</v>
      </c>
      <c r="H87" s="148">
        <v>34</v>
      </c>
      <c r="I87" s="148">
        <v>101</v>
      </c>
      <c r="J87" t="s">
        <v>67</v>
      </c>
    </row>
    <row r="88" spans="1:11">
      <c r="A88" s="148" t="s">
        <v>255</v>
      </c>
      <c r="B88" s="148" t="s">
        <v>138</v>
      </c>
      <c r="C88" s="148">
        <v>1000</v>
      </c>
      <c r="D88" s="152">
        <v>0.58302999999999994</v>
      </c>
      <c r="E88" s="148">
        <v>1000</v>
      </c>
      <c r="F88" s="155">
        <v>0.05</v>
      </c>
      <c r="G88" s="148">
        <v>50</v>
      </c>
      <c r="H88" s="148">
        <v>13</v>
      </c>
      <c r="I88" s="148">
        <v>37</v>
      </c>
      <c r="J88" t="s">
        <v>269</v>
      </c>
    </row>
    <row r="89" spans="1:11">
      <c r="A89" s="148" t="s">
        <v>256</v>
      </c>
      <c r="B89" s="148" t="s">
        <v>257</v>
      </c>
      <c r="C89" s="148">
        <v>296000</v>
      </c>
      <c r="D89" s="152">
        <v>0.42814324324324321</v>
      </c>
      <c r="E89" s="148">
        <v>88800</v>
      </c>
      <c r="F89" s="155">
        <v>3.5000000000000003E-2</v>
      </c>
      <c r="G89" s="148">
        <v>3108</v>
      </c>
      <c r="H89" s="148">
        <v>777</v>
      </c>
      <c r="I89" s="148">
        <v>2331</v>
      </c>
      <c r="J89" t="s">
        <v>15</v>
      </c>
    </row>
    <row r="90" spans="1:11">
      <c r="A90" s="148" t="s">
        <v>258</v>
      </c>
      <c r="B90" s="148" t="s">
        <v>254</v>
      </c>
      <c r="C90" s="148">
        <v>2400</v>
      </c>
      <c r="D90" s="152">
        <v>0.52056249999999993</v>
      </c>
      <c r="E90" s="148">
        <v>2400</v>
      </c>
      <c r="F90" s="155">
        <v>4.4999999999999998E-2</v>
      </c>
      <c r="G90" s="148">
        <v>108</v>
      </c>
      <c r="H90" s="148">
        <v>27</v>
      </c>
      <c r="I90" s="148">
        <v>81</v>
      </c>
      <c r="J90" t="s">
        <v>105</v>
      </c>
    </row>
    <row r="91" spans="1:11">
      <c r="A91" s="148" t="s">
        <v>259</v>
      </c>
      <c r="B91" s="148" t="s">
        <v>140</v>
      </c>
      <c r="C91" s="148">
        <v>41600</v>
      </c>
      <c r="D91" s="152">
        <v>0.48652572115384618</v>
      </c>
      <c r="E91" s="148">
        <v>41600</v>
      </c>
      <c r="F91" s="155">
        <v>0.04</v>
      </c>
      <c r="G91" s="148">
        <v>2064</v>
      </c>
      <c r="H91" s="148">
        <v>516</v>
      </c>
      <c r="I91" s="148">
        <v>1548</v>
      </c>
      <c r="J91" t="s">
        <v>53</v>
      </c>
    </row>
    <row r="92" spans="1:11">
      <c r="A92" s="148" t="s">
        <v>260</v>
      </c>
      <c r="B92" s="148" t="s">
        <v>261</v>
      </c>
      <c r="C92" s="148">
        <v>15000</v>
      </c>
      <c r="D92" s="152">
        <v>0.4849</v>
      </c>
      <c r="E92" s="148">
        <v>8000</v>
      </c>
      <c r="F92" s="155">
        <v>0.04</v>
      </c>
      <c r="G92" s="148">
        <v>320</v>
      </c>
      <c r="H92" s="148">
        <v>80</v>
      </c>
      <c r="I92" s="148">
        <v>240</v>
      </c>
      <c r="J92" t="s">
        <v>59</v>
      </c>
    </row>
    <row r="93" spans="1:11">
      <c r="A93" s="148" t="s">
        <v>262</v>
      </c>
      <c r="B93" s="148" t="s">
        <v>73</v>
      </c>
      <c r="C93" s="148">
        <v>8000</v>
      </c>
      <c r="D93" s="152">
        <v>0.26028125000000002</v>
      </c>
      <c r="E93" s="148">
        <v>8000</v>
      </c>
      <c r="F93" s="155">
        <v>0.02</v>
      </c>
      <c r="G93" s="148">
        <v>360</v>
      </c>
      <c r="H93" s="148">
        <v>90</v>
      </c>
      <c r="I93" s="148">
        <v>270</v>
      </c>
      <c r="J93" t="s">
        <v>90</v>
      </c>
    </row>
    <row r="94" spans="1:11">
      <c r="A94" s="148" t="s">
        <v>263</v>
      </c>
      <c r="B94" s="148" t="s">
        <v>264</v>
      </c>
      <c r="C94" s="148">
        <v>39200</v>
      </c>
      <c r="D94" s="152"/>
      <c r="E94" s="148">
        <v>39200</v>
      </c>
      <c r="F94" s="155">
        <v>0.04</v>
      </c>
      <c r="G94" s="148">
        <v>1568</v>
      </c>
      <c r="H94" s="148"/>
      <c r="I94" s="148">
        <v>1568</v>
      </c>
      <c r="J94" t="s">
        <v>160</v>
      </c>
    </row>
    <row r="95" spans="1:11" ht="16.5">
      <c r="A95" s="148" t="s">
        <v>310</v>
      </c>
      <c r="B95" s="148" t="s">
        <v>311</v>
      </c>
      <c r="C95" s="148">
        <v>702000</v>
      </c>
      <c r="D95" s="152">
        <v>0.62150968660968664</v>
      </c>
      <c r="E95" s="148">
        <v>280800</v>
      </c>
      <c r="F95" s="155">
        <v>5.5E-2</v>
      </c>
      <c r="G95" s="148">
        <v>15444</v>
      </c>
      <c r="H95" s="148">
        <v>3861</v>
      </c>
      <c r="I95" s="148">
        <v>11583</v>
      </c>
      <c r="J95" s="173" t="s">
        <v>15</v>
      </c>
      <c r="K95" s="41"/>
    </row>
    <row r="96" spans="1:11" ht="16.5">
      <c r="A96" s="148" t="s">
        <v>312</v>
      </c>
      <c r="B96" s="148" t="s">
        <v>313</v>
      </c>
      <c r="C96" s="148">
        <v>30000</v>
      </c>
      <c r="D96" s="152">
        <v>0.4849</v>
      </c>
      <c r="E96" s="148">
        <v>30000</v>
      </c>
      <c r="F96" s="155">
        <v>4.4999999999999998E-2</v>
      </c>
      <c r="G96" s="148">
        <v>1350</v>
      </c>
      <c r="H96" s="148">
        <v>337.5</v>
      </c>
      <c r="I96" s="148">
        <v>1012.5</v>
      </c>
      <c r="J96" s="173" t="s">
        <v>314</v>
      </c>
      <c r="K96" s="188" t="s">
        <v>315</v>
      </c>
    </row>
    <row r="98" spans="1:16" s="158" customFormat="1" ht="24" customHeight="1">
      <c r="A98" s="156" t="s">
        <v>271</v>
      </c>
      <c r="B98" s="157"/>
      <c r="L98" s="159"/>
      <c r="M98" s="160"/>
      <c r="N98" s="160"/>
      <c r="O98" s="161"/>
      <c r="P98" s="162"/>
    </row>
    <row r="99" spans="1:16" s="14" customFormat="1" ht="24.95" customHeight="1">
      <c r="A99" s="163" t="s">
        <v>272</v>
      </c>
      <c r="B99" s="163"/>
      <c r="C99" s="163"/>
      <c r="D99" s="163"/>
      <c r="E99" s="163"/>
      <c r="F99" s="163"/>
      <c r="G99" s="163"/>
      <c r="H99" s="163"/>
      <c r="I99" s="163"/>
      <c r="J99" s="163"/>
      <c r="K99" s="163"/>
      <c r="L99" s="163"/>
      <c r="M99" s="163"/>
      <c r="N99" s="163"/>
      <c r="O99" s="48"/>
      <c r="P99" s="164"/>
    </row>
    <row r="100" spans="1:16" s="14" customFormat="1" ht="24" customHeight="1" thickBot="1">
      <c r="A100" s="165" t="s">
        <v>273</v>
      </c>
      <c r="B100" s="166"/>
      <c r="C100" s="167"/>
      <c r="D100" s="167"/>
      <c r="E100" s="167"/>
      <c r="F100" s="49"/>
      <c r="L100" s="21"/>
      <c r="M100" s="47"/>
      <c r="N100" s="47"/>
      <c r="O100" s="48"/>
      <c r="P100" s="164"/>
    </row>
    <row r="101" spans="1:16" s="14" customFormat="1" ht="24" customHeight="1">
      <c r="A101" s="11" t="s">
        <v>76</v>
      </c>
      <c r="B101" s="12" t="s">
        <v>77</v>
      </c>
      <c r="C101" s="12" t="s">
        <v>78</v>
      </c>
      <c r="D101" s="12" t="s">
        <v>79</v>
      </c>
      <c r="E101" s="12" t="s">
        <v>80</v>
      </c>
      <c r="F101" s="12" t="s">
        <v>81</v>
      </c>
      <c r="G101" s="13" t="s">
        <v>82</v>
      </c>
      <c r="H101" s="168" t="s">
        <v>6</v>
      </c>
      <c r="I101" s="169" t="s">
        <v>4</v>
      </c>
      <c r="J101" s="170" t="s">
        <v>93</v>
      </c>
      <c r="K101" s="48"/>
      <c r="L101" s="164"/>
    </row>
    <row r="102" spans="1:16" s="48" customFormat="1" ht="24" customHeight="1">
      <c r="A102" s="171" t="s">
        <v>83</v>
      </c>
      <c r="B102" s="172" t="s">
        <v>274</v>
      </c>
      <c r="C102" s="24" t="s">
        <v>75</v>
      </c>
      <c r="D102" s="25">
        <v>62400</v>
      </c>
      <c r="E102" s="191">
        <v>0.52056249999999993</v>
      </c>
      <c r="F102" s="151">
        <v>62400</v>
      </c>
      <c r="G102" s="191">
        <v>4.4999999999999998E-2</v>
      </c>
      <c r="H102" s="151">
        <v>3408</v>
      </c>
      <c r="I102" s="189">
        <v>852</v>
      </c>
      <c r="J102" s="190">
        <v>2556</v>
      </c>
      <c r="K102" s="93" t="s">
        <v>28</v>
      </c>
      <c r="L102" s="94"/>
    </row>
    <row r="103" spans="1:16" s="48" customFormat="1" ht="24" customHeight="1">
      <c r="A103" s="171"/>
      <c r="B103" s="172" t="s">
        <v>151</v>
      </c>
      <c r="C103" s="95" t="s">
        <v>137</v>
      </c>
      <c r="D103" s="25">
        <v>20800</v>
      </c>
      <c r="E103" s="191">
        <v>0.42045432692307694</v>
      </c>
      <c r="F103" s="151">
        <v>20800</v>
      </c>
      <c r="G103" s="191">
        <v>3.5000000000000003E-2</v>
      </c>
      <c r="H103" s="151">
        <v>928</v>
      </c>
      <c r="I103" s="189">
        <v>232</v>
      </c>
      <c r="J103" s="190">
        <v>696</v>
      </c>
      <c r="K103" s="173" t="s">
        <v>32</v>
      </c>
      <c r="L103" s="94"/>
    </row>
    <row r="104" spans="1:16" s="48" customFormat="1" ht="24" customHeight="1">
      <c r="A104" s="171"/>
      <c r="B104" s="172" t="s">
        <v>152</v>
      </c>
      <c r="C104" s="95" t="s">
        <v>140</v>
      </c>
      <c r="D104" s="25">
        <v>42000</v>
      </c>
      <c r="E104" s="191">
        <v>0.48982452380952385</v>
      </c>
      <c r="F104" s="151">
        <v>42000</v>
      </c>
      <c r="G104" s="191">
        <v>0.04</v>
      </c>
      <c r="H104" s="151">
        <v>2080</v>
      </c>
      <c r="I104" s="189">
        <v>520</v>
      </c>
      <c r="J104" s="190">
        <v>1560</v>
      </c>
      <c r="K104" s="173" t="s">
        <v>269</v>
      </c>
      <c r="L104" s="94"/>
    </row>
    <row r="105" spans="1:16" s="48" customFormat="1" ht="24" customHeight="1">
      <c r="A105" s="171"/>
      <c r="B105" s="172" t="s">
        <v>153</v>
      </c>
      <c r="C105" s="95" t="s">
        <v>139</v>
      </c>
      <c r="D105" s="96">
        <v>16000</v>
      </c>
      <c r="E105" s="191">
        <v>0.26028125000000002</v>
      </c>
      <c r="F105" s="151">
        <v>16000</v>
      </c>
      <c r="G105" s="191">
        <v>0.02</v>
      </c>
      <c r="H105" s="151">
        <v>720</v>
      </c>
      <c r="I105" s="189">
        <v>180</v>
      </c>
      <c r="J105" s="190">
        <v>540</v>
      </c>
      <c r="K105" s="173" t="s">
        <v>84</v>
      </c>
      <c r="L105" s="94"/>
    </row>
    <row r="106" spans="1:16" s="14" customFormat="1" ht="24" customHeight="1" thickBot="1">
      <c r="A106" s="174" t="s">
        <v>275</v>
      </c>
      <c r="B106" s="175"/>
      <c r="L106" s="21"/>
      <c r="M106" s="47"/>
      <c r="N106" s="47"/>
      <c r="O106" s="48"/>
      <c r="P106" s="164"/>
    </row>
    <row r="107" spans="1:16" s="14" customFormat="1" ht="24" customHeight="1">
      <c r="A107" s="11" t="s">
        <v>76</v>
      </c>
      <c r="B107" s="12" t="s">
        <v>77</v>
      </c>
      <c r="C107" s="12" t="s">
        <v>78</v>
      </c>
      <c r="D107" s="12" t="s">
        <v>79</v>
      </c>
      <c r="E107" s="51" t="s">
        <v>81</v>
      </c>
      <c r="N107" s="47"/>
      <c r="O107" s="48"/>
      <c r="P107" s="164"/>
    </row>
    <row r="108" spans="1:16" s="14" customFormat="1" ht="24" customHeight="1">
      <c r="A108" s="112" t="s">
        <v>83</v>
      </c>
      <c r="B108" s="172" t="s">
        <v>276</v>
      </c>
      <c r="C108" s="24" t="s">
        <v>277</v>
      </c>
      <c r="D108" s="25">
        <v>11980</v>
      </c>
      <c r="E108" s="176">
        <v>11980</v>
      </c>
      <c r="F108" s="173" t="s">
        <v>116</v>
      </c>
      <c r="N108" s="47"/>
      <c r="O108" s="48"/>
      <c r="P108" s="164"/>
    </row>
    <row r="109" spans="1:16" s="14" customFormat="1" ht="24" customHeight="1">
      <c r="A109" s="112"/>
      <c r="B109" s="172" t="s">
        <v>278</v>
      </c>
      <c r="C109" s="24" t="s">
        <v>137</v>
      </c>
      <c r="D109" s="25">
        <v>20800</v>
      </c>
      <c r="E109" s="176">
        <v>20800</v>
      </c>
      <c r="F109" s="173" t="s">
        <v>46</v>
      </c>
      <c r="N109" s="47"/>
      <c r="O109" s="48"/>
      <c r="P109" s="164"/>
    </row>
    <row r="110" spans="1:16" s="14" customFormat="1" ht="24" customHeight="1">
      <c r="A110" s="112"/>
      <c r="B110" s="172" t="s">
        <v>278</v>
      </c>
      <c r="C110" s="24" t="s">
        <v>137</v>
      </c>
      <c r="D110" s="25">
        <v>20800</v>
      </c>
      <c r="E110" s="176">
        <v>20800</v>
      </c>
      <c r="F110" s="173" t="s">
        <v>46</v>
      </c>
      <c r="N110" s="47"/>
      <c r="O110" s="48"/>
      <c r="P110" s="164"/>
    </row>
    <row r="111" spans="1:16" s="14" customFormat="1" ht="24" customHeight="1" thickBot="1">
      <c r="A111" s="113"/>
      <c r="B111" s="177" t="s">
        <v>94</v>
      </c>
      <c r="C111" s="70"/>
      <c r="D111" s="71">
        <f>SUBTOTAL(9,D108:D110)</f>
        <v>53580</v>
      </c>
      <c r="E111" s="72">
        <f>SUBTOTAL(9,E108:E110)</f>
        <v>53580</v>
      </c>
      <c r="L111" s="21"/>
      <c r="M111" s="47"/>
      <c r="N111" s="47"/>
      <c r="O111" s="48"/>
      <c r="P111" s="164"/>
    </row>
  </sheetData>
  <mergeCells count="8">
    <mergeCell ref="A102:A105"/>
    <mergeCell ref="A108:A111"/>
    <mergeCell ref="A99:N99"/>
    <mergeCell ref="A2:C2"/>
    <mergeCell ref="A1:D1"/>
    <mergeCell ref="A4:A38"/>
    <mergeCell ref="A39:I39"/>
    <mergeCell ref="A40:I40"/>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0" workbookViewId="0">
      <selection activeCell="D38" sqref="D38"/>
    </sheetView>
  </sheetViews>
  <sheetFormatPr defaultColWidth="9" defaultRowHeight="14.25"/>
  <cols>
    <col min="1" max="1" width="11.875" style="41" customWidth="1"/>
    <col min="2" max="2" width="5.375" style="41" customWidth="1"/>
    <col min="3" max="3" width="32.75" style="41" customWidth="1"/>
    <col min="4" max="4" width="16.125" style="41" customWidth="1"/>
    <col min="5" max="5" width="12.625" style="41" customWidth="1"/>
    <col min="6" max="6" width="14.5" style="41" customWidth="1"/>
    <col min="7" max="7" width="15.125" style="80" customWidth="1"/>
    <col min="8" max="8" width="15.125" style="81" customWidth="1"/>
    <col min="9" max="9" width="13.375" style="41" hidden="1" customWidth="1"/>
    <col min="10" max="10" width="26.625" style="87" customWidth="1"/>
    <col min="11" max="16384" width="9" style="41"/>
  </cols>
  <sheetData>
    <row r="1" spans="1:10" ht="42" customHeight="1">
      <c r="A1" s="114" t="s">
        <v>280</v>
      </c>
      <c r="B1" s="114"/>
      <c r="C1" s="114"/>
      <c r="D1" s="114"/>
      <c r="E1" s="114"/>
      <c r="F1" s="114"/>
      <c r="G1" s="114"/>
      <c r="H1" s="114"/>
    </row>
    <row r="2" spans="1:10" ht="20.100000000000001" customHeight="1">
      <c r="A2" s="115" t="s">
        <v>281</v>
      </c>
      <c r="B2" s="115"/>
      <c r="C2" s="115"/>
      <c r="D2" s="115"/>
      <c r="E2" s="115"/>
      <c r="F2" s="83"/>
      <c r="G2" s="116" t="s">
        <v>127</v>
      </c>
      <c r="H2" s="116"/>
    </row>
    <row r="3" spans="1:10" s="45" customFormat="1" ht="21.95" customHeight="1">
      <c r="A3" s="42" t="s">
        <v>128</v>
      </c>
      <c r="B3" s="42" t="s">
        <v>129</v>
      </c>
      <c r="C3" s="42" t="s">
        <v>96</v>
      </c>
      <c r="D3" s="42" t="s">
        <v>97</v>
      </c>
      <c r="E3" s="42" t="s">
        <v>98</v>
      </c>
      <c r="F3" s="42" t="s">
        <v>99</v>
      </c>
      <c r="G3" s="43" t="s">
        <v>100</v>
      </c>
      <c r="H3" s="44" t="s">
        <v>101</v>
      </c>
      <c r="J3" s="87"/>
    </row>
    <row r="4" spans="1:10" s="45" customFormat="1" ht="21.95" customHeight="1">
      <c r="A4" s="117" t="s">
        <v>130</v>
      </c>
      <c r="B4" s="117" t="s">
        <v>282</v>
      </c>
      <c r="C4" s="118" t="s">
        <v>283</v>
      </c>
      <c r="D4" s="178" t="s">
        <v>66</v>
      </c>
      <c r="E4" s="120">
        <v>30000</v>
      </c>
      <c r="F4" s="46">
        <v>20000</v>
      </c>
      <c r="G4" s="74">
        <v>0.04</v>
      </c>
      <c r="H4" s="46">
        <f t="shared" ref="H4:H32" si="0">ROUND(F4*G4,0)</f>
        <v>800</v>
      </c>
      <c r="I4" s="86" t="s">
        <v>132</v>
      </c>
      <c r="J4" s="87" t="s">
        <v>61</v>
      </c>
    </row>
    <row r="5" spans="1:10" s="45" customFormat="1" ht="21.95" customHeight="1">
      <c r="A5" s="117"/>
      <c r="B5" s="117"/>
      <c r="C5" s="119"/>
      <c r="D5" s="179"/>
      <c r="E5" s="121"/>
      <c r="F5" s="46">
        <v>10000</v>
      </c>
      <c r="G5" s="74">
        <v>0.1</v>
      </c>
      <c r="H5" s="46">
        <f t="shared" si="0"/>
        <v>1000</v>
      </c>
      <c r="I5" s="86" t="s">
        <v>133</v>
      </c>
      <c r="J5" s="87" t="s">
        <v>61</v>
      </c>
    </row>
    <row r="6" spans="1:10" s="45" customFormat="1" ht="21.95" customHeight="1">
      <c r="A6" s="117"/>
      <c r="B6" s="117"/>
      <c r="C6" s="73" t="s">
        <v>284</v>
      </c>
      <c r="D6" s="180" t="s">
        <v>66</v>
      </c>
      <c r="E6" s="46">
        <v>39200</v>
      </c>
      <c r="F6" s="46">
        <v>39200</v>
      </c>
      <c r="G6" s="74">
        <v>0.04</v>
      </c>
      <c r="H6" s="46">
        <f t="shared" si="0"/>
        <v>1568</v>
      </c>
      <c r="I6" s="86" t="s">
        <v>131</v>
      </c>
      <c r="J6" s="87" t="s">
        <v>28</v>
      </c>
    </row>
    <row r="7" spans="1:10" s="45" customFormat="1" ht="21.95" customHeight="1">
      <c r="A7" s="117"/>
      <c r="B7" s="117"/>
      <c r="C7" s="73" t="s">
        <v>285</v>
      </c>
      <c r="D7" s="180" t="s">
        <v>66</v>
      </c>
      <c r="E7" s="46">
        <v>9800</v>
      </c>
      <c r="F7" s="46">
        <v>9800</v>
      </c>
      <c r="G7" s="74">
        <v>0.04</v>
      </c>
      <c r="H7" s="46">
        <f t="shared" si="0"/>
        <v>392</v>
      </c>
      <c r="I7" s="86" t="s">
        <v>131</v>
      </c>
      <c r="J7" s="87" t="s">
        <v>117</v>
      </c>
    </row>
    <row r="8" spans="1:10" s="45" customFormat="1" ht="21.95" customHeight="1">
      <c r="A8" s="117"/>
      <c r="B8" s="117"/>
      <c r="C8" s="73" t="s">
        <v>286</v>
      </c>
      <c r="D8" s="180" t="s">
        <v>66</v>
      </c>
      <c r="E8" s="46">
        <v>19600</v>
      </c>
      <c r="F8" s="46">
        <v>19600</v>
      </c>
      <c r="G8" s="74">
        <v>0.04</v>
      </c>
      <c r="H8" s="46">
        <f t="shared" si="0"/>
        <v>784</v>
      </c>
      <c r="I8" s="86" t="s">
        <v>131</v>
      </c>
      <c r="J8" s="87" t="s">
        <v>112</v>
      </c>
    </row>
    <row r="9" spans="1:10" s="45" customFormat="1" ht="21.95" customHeight="1">
      <c r="A9" s="117"/>
      <c r="B9" s="117"/>
      <c r="C9" s="73" t="s">
        <v>287</v>
      </c>
      <c r="D9" s="180" t="s">
        <v>66</v>
      </c>
      <c r="E9" s="46">
        <v>19600</v>
      </c>
      <c r="F9" s="46">
        <v>19600</v>
      </c>
      <c r="G9" s="74">
        <v>0.04</v>
      </c>
      <c r="H9" s="46">
        <f t="shared" si="0"/>
        <v>784</v>
      </c>
      <c r="I9" s="86" t="s">
        <v>131</v>
      </c>
      <c r="J9" s="87" t="s">
        <v>110</v>
      </c>
    </row>
    <row r="10" spans="1:10" s="45" customFormat="1" ht="21.95" customHeight="1">
      <c r="A10" s="117"/>
      <c r="B10" s="117"/>
      <c r="C10" s="73" t="s">
        <v>250</v>
      </c>
      <c r="D10" s="180" t="s">
        <v>66</v>
      </c>
      <c r="E10" s="46">
        <v>19600</v>
      </c>
      <c r="F10" s="46">
        <v>19600</v>
      </c>
      <c r="G10" s="74">
        <v>0.04</v>
      </c>
      <c r="H10" s="46">
        <f t="shared" si="0"/>
        <v>784</v>
      </c>
      <c r="I10" s="86" t="s">
        <v>131</v>
      </c>
      <c r="J10" s="87" t="s">
        <v>26</v>
      </c>
    </row>
    <row r="11" spans="1:10" s="45" customFormat="1" ht="21.95" customHeight="1">
      <c r="A11" s="117"/>
      <c r="B11" s="117"/>
      <c r="C11" s="73" t="s">
        <v>288</v>
      </c>
      <c r="D11" s="180" t="s">
        <v>66</v>
      </c>
      <c r="E11" s="46">
        <v>58800</v>
      </c>
      <c r="F11" s="46">
        <v>5880</v>
      </c>
      <c r="G11" s="74">
        <v>0.1</v>
      </c>
      <c r="H11" s="46">
        <f t="shared" si="0"/>
        <v>588</v>
      </c>
      <c r="I11" s="86" t="s">
        <v>134</v>
      </c>
      <c r="J11" s="87" t="s">
        <v>27</v>
      </c>
    </row>
    <row r="12" spans="1:10" s="45" customFormat="1" ht="21.95" customHeight="1">
      <c r="A12" s="117"/>
      <c r="B12" s="117"/>
      <c r="C12" s="73" t="s">
        <v>288</v>
      </c>
      <c r="D12" s="180" t="s">
        <v>66</v>
      </c>
      <c r="E12" s="46">
        <v>58800</v>
      </c>
      <c r="F12" s="46">
        <v>58800</v>
      </c>
      <c r="G12" s="74">
        <v>0.04</v>
      </c>
      <c r="H12" s="46">
        <f t="shared" si="0"/>
        <v>2352</v>
      </c>
      <c r="I12" s="86" t="s">
        <v>131</v>
      </c>
      <c r="J12" s="87" t="s">
        <v>27</v>
      </c>
    </row>
    <row r="13" spans="1:10" s="45" customFormat="1" ht="21.95" customHeight="1">
      <c r="A13" s="117"/>
      <c r="B13" s="117"/>
      <c r="C13" s="73" t="s">
        <v>135</v>
      </c>
      <c r="D13" s="180" t="s">
        <v>66</v>
      </c>
      <c r="E13" s="46">
        <v>29400</v>
      </c>
      <c r="F13" s="46">
        <v>29400</v>
      </c>
      <c r="G13" s="74">
        <v>0.04</v>
      </c>
      <c r="H13" s="46">
        <f t="shared" si="0"/>
        <v>1176</v>
      </c>
      <c r="I13" s="86" t="s">
        <v>131</v>
      </c>
      <c r="J13" s="87" t="s">
        <v>39</v>
      </c>
    </row>
    <row r="14" spans="1:10" s="45" customFormat="1" ht="21.95" customHeight="1">
      <c r="A14" s="117"/>
      <c r="B14" s="117"/>
      <c r="C14" s="73" t="s">
        <v>136</v>
      </c>
      <c r="D14" s="180" t="s">
        <v>66</v>
      </c>
      <c r="E14" s="46">
        <v>19600</v>
      </c>
      <c r="F14" s="46">
        <v>19600</v>
      </c>
      <c r="G14" s="74">
        <v>0.04</v>
      </c>
      <c r="H14" s="46">
        <f t="shared" si="0"/>
        <v>784</v>
      </c>
      <c r="I14" s="86" t="s">
        <v>131</v>
      </c>
      <c r="J14" s="87" t="s">
        <v>39</v>
      </c>
    </row>
    <row r="15" spans="1:10" s="45" customFormat="1" ht="21.95" customHeight="1">
      <c r="A15" s="117"/>
      <c r="B15" s="117"/>
      <c r="C15" s="73" t="s">
        <v>289</v>
      </c>
      <c r="D15" s="180" t="s">
        <v>66</v>
      </c>
      <c r="E15" s="46">
        <v>19600</v>
      </c>
      <c r="F15" s="46">
        <v>19600</v>
      </c>
      <c r="G15" s="74">
        <v>0.04</v>
      </c>
      <c r="H15" s="46">
        <f t="shared" si="0"/>
        <v>784</v>
      </c>
      <c r="I15" s="86" t="s">
        <v>131</v>
      </c>
      <c r="J15" s="87" t="s">
        <v>23</v>
      </c>
    </row>
    <row r="16" spans="1:10" s="45" customFormat="1" ht="21.95" customHeight="1">
      <c r="A16" s="117"/>
      <c r="B16" s="117"/>
      <c r="C16" s="73" t="s">
        <v>290</v>
      </c>
      <c r="D16" s="180" t="s">
        <v>66</v>
      </c>
      <c r="E16" s="46">
        <v>39200</v>
      </c>
      <c r="F16" s="46">
        <v>3920</v>
      </c>
      <c r="G16" s="74">
        <v>0.1</v>
      </c>
      <c r="H16" s="46">
        <f t="shared" si="0"/>
        <v>392</v>
      </c>
      <c r="I16" s="86" t="s">
        <v>134</v>
      </c>
      <c r="J16" s="87" t="s">
        <v>59</v>
      </c>
    </row>
    <row r="17" spans="1:10" s="45" customFormat="1" ht="21.95" customHeight="1">
      <c r="A17" s="117"/>
      <c r="B17" s="117"/>
      <c r="C17" s="73" t="s">
        <v>291</v>
      </c>
      <c r="D17" s="180" t="s">
        <v>66</v>
      </c>
      <c r="E17" s="46">
        <v>19600</v>
      </c>
      <c r="F17" s="46">
        <v>19600</v>
      </c>
      <c r="G17" s="74">
        <v>0.04</v>
      </c>
      <c r="H17" s="46">
        <f t="shared" si="0"/>
        <v>784</v>
      </c>
      <c r="I17" s="86" t="s">
        <v>131</v>
      </c>
      <c r="J17" s="87" t="s">
        <v>53</v>
      </c>
    </row>
    <row r="18" spans="1:10" s="45" customFormat="1" ht="21.95" customHeight="1">
      <c r="A18" s="117"/>
      <c r="B18" s="117"/>
      <c r="C18" s="73" t="s">
        <v>292</v>
      </c>
      <c r="D18" s="180" t="s">
        <v>66</v>
      </c>
      <c r="E18" s="46">
        <v>19600</v>
      </c>
      <c r="F18" s="46">
        <v>19600</v>
      </c>
      <c r="G18" s="74">
        <v>0.1</v>
      </c>
      <c r="H18" s="46">
        <f t="shared" si="0"/>
        <v>1960</v>
      </c>
      <c r="I18" s="86" t="s">
        <v>134</v>
      </c>
      <c r="J18" s="87" t="s">
        <v>50</v>
      </c>
    </row>
    <row r="19" spans="1:10" s="45" customFormat="1" ht="21.95" customHeight="1">
      <c r="A19" s="117"/>
      <c r="B19" s="117"/>
      <c r="C19" s="73" t="s">
        <v>293</v>
      </c>
      <c r="D19" s="180" t="s">
        <v>66</v>
      </c>
      <c r="E19" s="46">
        <v>29400</v>
      </c>
      <c r="F19" s="46">
        <v>29400</v>
      </c>
      <c r="G19" s="74">
        <v>0.1</v>
      </c>
      <c r="H19" s="46">
        <f t="shared" si="0"/>
        <v>2940</v>
      </c>
      <c r="I19" s="86" t="s">
        <v>134</v>
      </c>
      <c r="J19" s="87" t="s">
        <v>27</v>
      </c>
    </row>
    <row r="20" spans="1:10" s="45" customFormat="1" ht="21.95" customHeight="1">
      <c r="A20" s="117"/>
      <c r="B20" s="117"/>
      <c r="C20" s="73" t="s">
        <v>294</v>
      </c>
      <c r="D20" s="180" t="s">
        <v>66</v>
      </c>
      <c r="E20" s="46">
        <v>19600</v>
      </c>
      <c r="F20" s="46">
        <v>19600</v>
      </c>
      <c r="G20" s="74">
        <v>0.1</v>
      </c>
      <c r="H20" s="46">
        <f t="shared" si="0"/>
        <v>1960</v>
      </c>
      <c r="I20" s="86" t="s">
        <v>134</v>
      </c>
      <c r="J20" s="87" t="s">
        <v>53</v>
      </c>
    </row>
    <row r="21" spans="1:10" s="45" customFormat="1" ht="21.95" customHeight="1">
      <c r="A21" s="117"/>
      <c r="B21" s="117"/>
      <c r="C21" s="73" t="s">
        <v>295</v>
      </c>
      <c r="D21" s="180" t="s">
        <v>66</v>
      </c>
      <c r="E21" s="46">
        <v>19600</v>
      </c>
      <c r="F21" s="46">
        <v>19600</v>
      </c>
      <c r="G21" s="74">
        <v>0.1</v>
      </c>
      <c r="H21" s="46">
        <f t="shared" si="0"/>
        <v>1960</v>
      </c>
      <c r="I21" s="86" t="s">
        <v>134</v>
      </c>
      <c r="J21" s="87" t="s">
        <v>27</v>
      </c>
    </row>
    <row r="22" spans="1:10" s="45" customFormat="1" ht="21.95" customHeight="1">
      <c r="A22" s="117"/>
      <c r="B22" s="117"/>
      <c r="C22" s="118" t="s">
        <v>296</v>
      </c>
      <c r="D22" s="178" t="s">
        <v>66</v>
      </c>
      <c r="E22" s="120">
        <v>83300</v>
      </c>
      <c r="F22" s="46">
        <v>58800</v>
      </c>
      <c r="G22" s="74">
        <v>0.04</v>
      </c>
      <c r="H22" s="46">
        <f t="shared" si="0"/>
        <v>2352</v>
      </c>
      <c r="I22" s="86" t="s">
        <v>297</v>
      </c>
      <c r="J22" s="181" t="s">
        <v>298</v>
      </c>
    </row>
    <row r="23" spans="1:10" s="45" customFormat="1" ht="21.95" customHeight="1">
      <c r="A23" s="117"/>
      <c r="B23" s="117"/>
      <c r="C23" s="119"/>
      <c r="D23" s="179"/>
      <c r="E23" s="121"/>
      <c r="F23" s="46">
        <v>24500</v>
      </c>
      <c r="G23" s="74">
        <v>0.1</v>
      </c>
      <c r="H23" s="46">
        <f t="shared" si="0"/>
        <v>2450</v>
      </c>
      <c r="I23" s="86" t="s">
        <v>299</v>
      </c>
      <c r="J23" s="181" t="s">
        <v>300</v>
      </c>
    </row>
    <row r="24" spans="1:10" s="45" customFormat="1" ht="21.95" customHeight="1">
      <c r="A24" s="117"/>
      <c r="B24" s="117"/>
      <c r="C24" s="73" t="s">
        <v>149</v>
      </c>
      <c r="D24" s="180" t="s">
        <v>66</v>
      </c>
      <c r="E24" s="46">
        <v>19600</v>
      </c>
      <c r="F24" s="46">
        <v>19600</v>
      </c>
      <c r="G24" s="74">
        <v>0.1</v>
      </c>
      <c r="H24" s="46">
        <f t="shared" si="0"/>
        <v>1960</v>
      </c>
      <c r="I24" s="86" t="s">
        <v>134</v>
      </c>
      <c r="J24" s="87" t="s">
        <v>23</v>
      </c>
    </row>
    <row r="25" spans="1:10" s="45" customFormat="1" ht="21.95" customHeight="1">
      <c r="A25" s="117"/>
      <c r="B25" s="117"/>
      <c r="C25" s="73" t="s">
        <v>301</v>
      </c>
      <c r="D25" s="180" t="s">
        <v>66</v>
      </c>
      <c r="E25" s="46">
        <v>19600</v>
      </c>
      <c r="F25" s="46">
        <v>19600</v>
      </c>
      <c r="G25" s="74">
        <v>0.1</v>
      </c>
      <c r="H25" s="46">
        <f t="shared" si="0"/>
        <v>1960</v>
      </c>
      <c r="I25" s="86" t="s">
        <v>134</v>
      </c>
      <c r="J25" s="87" t="s">
        <v>39</v>
      </c>
    </row>
    <row r="26" spans="1:10" s="45" customFormat="1" ht="21.95" customHeight="1">
      <c r="A26" s="117"/>
      <c r="B26" s="117"/>
      <c r="C26" s="73" t="s">
        <v>302</v>
      </c>
      <c r="D26" s="180" t="s">
        <v>66</v>
      </c>
      <c r="E26" s="46">
        <v>19600</v>
      </c>
      <c r="F26" s="46">
        <v>19600</v>
      </c>
      <c r="G26" s="74">
        <v>0.1</v>
      </c>
      <c r="H26" s="46">
        <f t="shared" si="0"/>
        <v>1960</v>
      </c>
      <c r="I26" s="86" t="s">
        <v>134</v>
      </c>
      <c r="J26" s="87" t="s">
        <v>59</v>
      </c>
    </row>
    <row r="27" spans="1:10" s="187" customFormat="1" ht="45" customHeight="1">
      <c r="A27" s="117"/>
      <c r="B27" s="117"/>
      <c r="C27" s="182" t="s">
        <v>303</v>
      </c>
      <c r="D27" s="182" t="s">
        <v>66</v>
      </c>
      <c r="E27" s="183">
        <v>29400</v>
      </c>
      <c r="F27" s="183">
        <v>29400</v>
      </c>
      <c r="G27" s="184">
        <v>0.1</v>
      </c>
      <c r="H27" s="183">
        <f t="shared" si="0"/>
        <v>2940</v>
      </c>
      <c r="I27" s="185" t="s">
        <v>134</v>
      </c>
      <c r="J27" s="186" t="s">
        <v>304</v>
      </c>
    </row>
    <row r="28" spans="1:10" s="45" customFormat="1" ht="21.95" customHeight="1">
      <c r="A28" s="117"/>
      <c r="B28" s="117"/>
      <c r="C28" s="73" t="s">
        <v>305</v>
      </c>
      <c r="D28" s="180" t="s">
        <v>66</v>
      </c>
      <c r="E28" s="46">
        <v>29400</v>
      </c>
      <c r="F28" s="46">
        <v>29400</v>
      </c>
      <c r="G28" s="74">
        <v>0.1</v>
      </c>
      <c r="H28" s="46">
        <f t="shared" si="0"/>
        <v>2940</v>
      </c>
      <c r="I28" s="86" t="s">
        <v>134</v>
      </c>
      <c r="J28" s="87" t="s">
        <v>123</v>
      </c>
    </row>
    <row r="29" spans="1:10" s="45" customFormat="1" ht="21.95" customHeight="1">
      <c r="A29" s="117"/>
      <c r="B29" s="117"/>
      <c r="C29" s="73" t="s">
        <v>306</v>
      </c>
      <c r="D29" s="180" t="s">
        <v>66</v>
      </c>
      <c r="E29" s="46">
        <v>29400</v>
      </c>
      <c r="F29" s="46">
        <v>29400</v>
      </c>
      <c r="G29" s="74">
        <v>0.1</v>
      </c>
      <c r="H29" s="46">
        <f t="shared" si="0"/>
        <v>2940</v>
      </c>
      <c r="I29" s="86" t="s">
        <v>134</v>
      </c>
      <c r="J29" s="87" t="s">
        <v>28</v>
      </c>
    </row>
    <row r="30" spans="1:10" s="45" customFormat="1" ht="21.95" customHeight="1">
      <c r="A30" s="117"/>
      <c r="B30" s="117"/>
      <c r="C30" s="73" t="s">
        <v>307</v>
      </c>
      <c r="D30" s="180" t="s">
        <v>66</v>
      </c>
      <c r="E30" s="46">
        <v>19600</v>
      </c>
      <c r="F30" s="46">
        <v>19600</v>
      </c>
      <c r="G30" s="74">
        <v>0.1</v>
      </c>
      <c r="H30" s="46">
        <f t="shared" si="0"/>
        <v>1960</v>
      </c>
      <c r="I30" s="86" t="s">
        <v>134</v>
      </c>
      <c r="J30" s="87" t="s">
        <v>23</v>
      </c>
    </row>
    <row r="31" spans="1:10" s="45" customFormat="1" ht="21.95" customHeight="1">
      <c r="A31" s="117"/>
      <c r="B31" s="117"/>
      <c r="C31" s="73" t="s">
        <v>308</v>
      </c>
      <c r="D31" s="180" t="s">
        <v>66</v>
      </c>
      <c r="E31" s="46">
        <v>19600</v>
      </c>
      <c r="F31" s="46">
        <v>19600</v>
      </c>
      <c r="G31" s="74">
        <v>0.1</v>
      </c>
      <c r="H31" s="46">
        <f t="shared" si="0"/>
        <v>1960</v>
      </c>
      <c r="I31" s="86" t="s">
        <v>134</v>
      </c>
      <c r="J31" s="87" t="s">
        <v>155</v>
      </c>
    </row>
    <row r="32" spans="1:10" s="45" customFormat="1" ht="21.95" customHeight="1">
      <c r="A32" s="117"/>
      <c r="B32" s="117"/>
      <c r="C32" s="73" t="s">
        <v>309</v>
      </c>
      <c r="D32" s="180" t="s">
        <v>66</v>
      </c>
      <c r="E32" s="46">
        <v>19600</v>
      </c>
      <c r="F32" s="46">
        <v>19600</v>
      </c>
      <c r="G32" s="74">
        <v>0.1</v>
      </c>
      <c r="H32" s="46">
        <f t="shared" si="0"/>
        <v>1960</v>
      </c>
      <c r="I32" s="86" t="s">
        <v>134</v>
      </c>
      <c r="J32" s="87" t="s">
        <v>59</v>
      </c>
    </row>
    <row r="33" spans="1:9">
      <c r="A33" s="122"/>
      <c r="B33" s="122"/>
      <c r="C33" s="122"/>
      <c r="D33" s="122"/>
      <c r="E33" s="122"/>
      <c r="F33" s="122"/>
      <c r="G33" s="122"/>
      <c r="H33" s="122"/>
    </row>
    <row r="34" spans="1:9" ht="18" customHeight="1">
      <c r="A34" s="77"/>
      <c r="B34" s="77"/>
      <c r="C34" s="77"/>
      <c r="D34" s="75"/>
      <c r="E34" s="75"/>
      <c r="F34" s="78"/>
      <c r="G34" s="76"/>
      <c r="H34" s="79"/>
    </row>
    <row r="35" spans="1:9" ht="18" customHeight="1">
      <c r="A35" s="77"/>
      <c r="B35" s="77"/>
      <c r="C35" s="77"/>
      <c r="D35" s="75"/>
      <c r="E35" s="75"/>
      <c r="F35" s="78"/>
      <c r="G35" s="76"/>
      <c r="H35" s="79"/>
    </row>
    <row r="36" spans="1:9" ht="18" customHeight="1">
      <c r="A36" s="77"/>
      <c r="B36" s="77"/>
      <c r="C36" s="77"/>
      <c r="D36" s="75"/>
      <c r="E36" s="79"/>
      <c r="F36" s="78"/>
      <c r="G36" s="76"/>
      <c r="H36" s="79"/>
    </row>
    <row r="37" spans="1:9" s="82" customFormat="1" ht="18" customHeight="1">
      <c r="A37" s="77"/>
      <c r="B37" s="77"/>
      <c r="C37" s="41"/>
      <c r="D37" s="75"/>
      <c r="E37" s="75"/>
      <c r="F37" s="41"/>
      <c r="G37" s="80"/>
      <c r="H37" s="81"/>
      <c r="I37" s="41"/>
    </row>
    <row r="38" spans="1:9" ht="18" customHeight="1">
      <c r="A38" s="77"/>
      <c r="B38" s="77"/>
    </row>
  </sheetData>
  <mergeCells count="12">
    <mergeCell ref="A4:A32"/>
    <mergeCell ref="B4:B32"/>
    <mergeCell ref="C4:C5"/>
    <mergeCell ref="D4:D5"/>
    <mergeCell ref="E4:E5"/>
    <mergeCell ref="C22:C23"/>
    <mergeCell ref="D22:D23"/>
    <mergeCell ref="E22:E23"/>
    <mergeCell ref="A33:H33"/>
    <mergeCell ref="A1:H1"/>
    <mergeCell ref="A2:E2"/>
    <mergeCell ref="G2:H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绩效</vt:lpstr>
      <vt:lpstr>销售提成10月</vt:lpstr>
      <vt:lpstr>企业级销售提成（天长）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2020-11-03T07:24:13Z</dcterms:modified>
</cp:coreProperties>
</file>