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2-人员管理\绩效通报\2020\"/>
    </mc:Choice>
  </mc:AlternateContent>
  <bookViews>
    <workbookView xWindow="0" yWindow="0" windowWidth="22560" windowHeight="11145"/>
  </bookViews>
  <sheets>
    <sheet name="绩效" sheetId="1" r:id="rId1"/>
    <sheet name="销售提成5月" sheetId="2" r:id="rId2"/>
  </sheets>
  <definedNames>
    <definedName name="_xlnm._FilterDatabase" localSheetId="1" hidden="1">销售提成5月!$C$37:$C$38</definedName>
  </definedNames>
  <calcPr calcId="152511"/>
  <fileRecoveryPr repairLoad="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57" i="2" l="1"/>
  <c r="D157" i="2"/>
  <c r="I148" i="2"/>
  <c r="L148" i="2" s="1"/>
  <c r="L149" i="2" s="1"/>
  <c r="L147" i="2"/>
  <c r="C36" i="2"/>
</calcChain>
</file>

<file path=xl/sharedStrings.xml><?xml version="1.0" encoding="utf-8"?>
<sst xmlns="http://schemas.openxmlformats.org/spreadsheetml/2006/main" count="585" uniqueCount="320">
  <si>
    <t>奖励</t>
    <phoneticPr fontId="1" type="noConversion"/>
  </si>
  <si>
    <t>处罚</t>
    <phoneticPr fontId="1" type="noConversion"/>
  </si>
  <si>
    <t>姓名</t>
    <phoneticPr fontId="1" type="noConversion"/>
  </si>
  <si>
    <t>说明</t>
    <phoneticPr fontId="1" type="noConversion"/>
  </si>
  <si>
    <t>暂扣金额（25%）</t>
  </si>
  <si>
    <t>单位：元</t>
    <phoneticPr fontId="1" type="noConversion"/>
  </si>
  <si>
    <r>
      <rPr>
        <b/>
        <sz val="10"/>
        <rFont val="宋体"/>
        <family val="3"/>
        <charset val="134"/>
      </rPr>
      <t>提成金额</t>
    </r>
  </si>
  <si>
    <t>大区名称</t>
    <phoneticPr fontId="8" type="noConversion"/>
  </si>
  <si>
    <t>姓名</t>
    <phoneticPr fontId="8" type="noConversion"/>
  </si>
  <si>
    <t>备注</t>
    <phoneticPr fontId="8" type="noConversion"/>
  </si>
  <si>
    <t>服务运营体系</t>
    <phoneticPr fontId="1" type="noConversion"/>
  </si>
  <si>
    <t>长天</t>
    <phoneticPr fontId="1" type="noConversion"/>
  </si>
  <si>
    <t>徐欣</t>
  </si>
  <si>
    <t>杨小莉</t>
  </si>
  <si>
    <t>艾航航</t>
  </si>
  <si>
    <t>武彦勇</t>
  </si>
  <si>
    <t>刘希鑫</t>
  </si>
  <si>
    <t>魏宝吟</t>
  </si>
  <si>
    <t>杜旭煌</t>
  </si>
  <si>
    <t>毛活文</t>
  </si>
  <si>
    <t>张宏杉</t>
  </si>
  <si>
    <t>王发</t>
  </si>
  <si>
    <t>发放明细</t>
    <phoneticPr fontId="1" type="noConversion"/>
  </si>
  <si>
    <t>小计</t>
  </si>
  <si>
    <t>本月发放金额</t>
    <phoneticPr fontId="8" type="noConversion"/>
  </si>
  <si>
    <t>王超</t>
  </si>
  <si>
    <t>王志文</t>
  </si>
  <si>
    <t>王国帅</t>
  </si>
  <si>
    <t>唐欢龙</t>
  </si>
  <si>
    <t>何帮业</t>
  </si>
  <si>
    <t>刘晋</t>
  </si>
  <si>
    <t>樊建强</t>
  </si>
  <si>
    <t>马涛</t>
  </si>
  <si>
    <t>李升博</t>
  </si>
  <si>
    <t>黄茹伟</t>
  </si>
  <si>
    <t>刘跃</t>
  </si>
  <si>
    <t>姚键</t>
  </si>
  <si>
    <t>刘瑜</t>
  </si>
  <si>
    <t>冯烈俊</t>
  </si>
  <si>
    <t>方耀辉</t>
  </si>
  <si>
    <t>林泽锋</t>
  </si>
  <si>
    <t>张鹏博</t>
  </si>
  <si>
    <t>陆兴福</t>
  </si>
  <si>
    <t>张良</t>
  </si>
  <si>
    <t>刘祥辉</t>
  </si>
  <si>
    <t>高星</t>
  </si>
  <si>
    <t>居晋芳</t>
  </si>
  <si>
    <t>贺子明</t>
  </si>
  <si>
    <t>兀军辉</t>
  </si>
  <si>
    <t>陈默</t>
  </si>
  <si>
    <t>服务项目合格</t>
  </si>
  <si>
    <t>陈磊1</t>
  </si>
  <si>
    <t>李志兵</t>
  </si>
  <si>
    <t>卞欢</t>
  </si>
  <si>
    <t>张远林</t>
  </si>
  <si>
    <t>黄于明</t>
  </si>
  <si>
    <t>谈文康</t>
  </si>
  <si>
    <t>杨浩</t>
  </si>
  <si>
    <t>秦喜红</t>
  </si>
  <si>
    <t>刘俊良</t>
  </si>
  <si>
    <t>刘彪</t>
  </si>
  <si>
    <t>纪广</t>
  </si>
  <si>
    <t>沈超</t>
  </si>
  <si>
    <t>张云山</t>
  </si>
  <si>
    <t>张春梅</t>
  </si>
  <si>
    <t>段尧</t>
  </si>
  <si>
    <t>宋雪迎</t>
  </si>
  <si>
    <t>斗拉加</t>
  </si>
  <si>
    <t>李红燕</t>
  </si>
  <si>
    <t>何海洋</t>
  </si>
  <si>
    <t>杨鹏程</t>
  </si>
  <si>
    <t>李医霞</t>
  </si>
  <si>
    <t>刘文超</t>
  </si>
  <si>
    <t>郭效金</t>
  </si>
  <si>
    <t>企业环保365服务</t>
  </si>
  <si>
    <t>高磊</t>
  </si>
  <si>
    <t>能倩倩</t>
  </si>
  <si>
    <t>廖俊有</t>
  </si>
  <si>
    <t>郭攀</t>
  </si>
  <si>
    <t>刘坤</t>
  </si>
  <si>
    <t>孟唐凯</t>
  </si>
  <si>
    <t>李国华</t>
  </si>
  <si>
    <t>上海英凡环保科技有限公司</t>
  </si>
  <si>
    <t>数采仪2套（新版，不含安装，质保1年）</t>
  </si>
  <si>
    <t>企业级服务、首次签单</t>
  </si>
  <si>
    <t>陈磊2</t>
  </si>
  <si>
    <t>刘晋</t>
    <phoneticPr fontId="7" type="noConversion"/>
  </si>
  <si>
    <t>李惠惠</t>
    <phoneticPr fontId="7" type="noConversion"/>
  </si>
  <si>
    <t>宋雪迎</t>
    <phoneticPr fontId="7" type="noConversion"/>
  </si>
  <si>
    <t>樊建强</t>
    <phoneticPr fontId="7" type="noConversion"/>
  </si>
  <si>
    <t>江鹏</t>
  </si>
  <si>
    <t>数采仪2套（新版，专版，含安装，质保1年）</t>
  </si>
  <si>
    <t>沈阳碧海环保科技有限公司</t>
  </si>
  <si>
    <t>数采仪1套（新版，不含安装，质保1年）</t>
  </si>
  <si>
    <t>数采仪4套（新版，专版，含安装，质保1年）</t>
  </si>
  <si>
    <t>内蒙古亿点科技有限公司</t>
  </si>
  <si>
    <t>数采仪1套（新版，专版，含安装，质保1年）</t>
  </si>
  <si>
    <t>海南省生态环境监察总队</t>
  </si>
  <si>
    <t>南宁市三峰能源有限公司</t>
  </si>
  <si>
    <t>数采仪3套（新版，专版，含安装，质保1年）</t>
  </si>
  <si>
    <t>安吉旺能再生资源利用有限公司</t>
  </si>
  <si>
    <t>庄丹凤</t>
  </si>
  <si>
    <t>李惠惠</t>
  </si>
  <si>
    <r>
      <rPr>
        <b/>
        <sz val="10"/>
        <rFont val="宋体"/>
        <family val="3"/>
        <charset val="134"/>
      </rPr>
      <t>姓名</t>
    </r>
  </si>
  <si>
    <r>
      <rPr>
        <b/>
        <sz val="10"/>
        <rFont val="宋体"/>
        <family val="3"/>
        <charset val="134"/>
      </rPr>
      <t>客户名称</t>
    </r>
  </si>
  <si>
    <r>
      <rPr>
        <b/>
        <sz val="10"/>
        <rFont val="宋体"/>
        <family val="3"/>
        <charset val="134"/>
      </rPr>
      <t>摘要</t>
    </r>
  </si>
  <si>
    <r>
      <rPr>
        <b/>
        <sz val="10"/>
        <rFont val="宋体"/>
        <family val="3"/>
        <charset val="134"/>
      </rPr>
      <t>合同额</t>
    </r>
  </si>
  <si>
    <r>
      <rPr>
        <b/>
        <sz val="10"/>
        <rFont val="宋体"/>
        <family val="3"/>
        <charset val="134"/>
      </rPr>
      <t>直接成本</t>
    </r>
  </si>
  <si>
    <r>
      <rPr>
        <b/>
        <sz val="10"/>
        <rFont val="宋体"/>
        <family val="3"/>
        <charset val="134"/>
      </rPr>
      <t>税金</t>
    </r>
  </si>
  <si>
    <r>
      <rPr>
        <b/>
        <sz val="10"/>
        <rFont val="宋体"/>
        <family val="3"/>
        <charset val="134"/>
      </rPr>
      <t>毛利润</t>
    </r>
  </si>
  <si>
    <r>
      <rPr>
        <b/>
        <sz val="10"/>
        <rFont val="宋体"/>
        <family val="3"/>
        <charset val="134"/>
      </rPr>
      <t>毛利润所占比例</t>
    </r>
    <r>
      <rPr>
        <b/>
        <sz val="10"/>
        <rFont val="Arial"/>
        <family val="2"/>
      </rPr>
      <t>%</t>
    </r>
  </si>
  <si>
    <r>
      <rPr>
        <b/>
        <sz val="10"/>
        <rFont val="宋体"/>
        <family val="3"/>
        <charset val="134"/>
      </rPr>
      <t>本次回款额</t>
    </r>
  </si>
  <si>
    <r>
      <rPr>
        <b/>
        <sz val="10"/>
        <rFont val="宋体"/>
        <family val="3"/>
        <charset val="134"/>
      </rPr>
      <t>是否达到</t>
    </r>
    <r>
      <rPr>
        <b/>
        <sz val="10"/>
        <rFont val="Arial"/>
        <family val="2"/>
      </rPr>
      <t>10%</t>
    </r>
    <r>
      <rPr>
        <b/>
        <sz val="10"/>
        <rFont val="宋体"/>
        <family val="3"/>
        <charset val="134"/>
      </rPr>
      <t>正现金流的要求</t>
    </r>
  </si>
  <si>
    <r>
      <rPr>
        <b/>
        <sz val="10"/>
        <rFont val="宋体"/>
        <family val="3"/>
        <charset val="134"/>
      </rPr>
      <t>提成比例</t>
    </r>
  </si>
  <si>
    <t>服务平台</t>
  </si>
  <si>
    <t>是</t>
  </si>
  <si>
    <t>应追溯调整</t>
  </si>
  <si>
    <t>辽源天楹环保能源有限公司</t>
  </si>
  <si>
    <t>寿县绿色东方新能源有限责任公司</t>
  </si>
  <si>
    <t>光大环保能源（苏州）有限公司</t>
  </si>
  <si>
    <t>黄啸</t>
  </si>
  <si>
    <t>李方</t>
  </si>
  <si>
    <t>刘卓</t>
  </si>
  <si>
    <t>卢佩磊</t>
  </si>
  <si>
    <t>张海涛</t>
  </si>
  <si>
    <t>天长</t>
    <phoneticPr fontId="1" type="noConversion"/>
  </si>
  <si>
    <t>贾梓琦</t>
  </si>
  <si>
    <t>任继龙</t>
  </si>
  <si>
    <t>王卫忠</t>
  </si>
  <si>
    <t>陈惠平</t>
  </si>
  <si>
    <t>黄常铮</t>
  </si>
  <si>
    <t>孙兆平</t>
  </si>
  <si>
    <t>高宇</t>
  </si>
  <si>
    <t>黄磊</t>
  </si>
  <si>
    <t>兰志刚</t>
  </si>
  <si>
    <t>李超</t>
  </si>
  <si>
    <t>胡逍</t>
  </si>
  <si>
    <t>贺浩</t>
  </si>
  <si>
    <t>彭亚萍</t>
  </si>
  <si>
    <t>吕哲</t>
  </si>
  <si>
    <t>张超</t>
  </si>
  <si>
    <t>吴兴龙</t>
  </si>
  <si>
    <t>王芳</t>
  </si>
  <si>
    <t>李梅</t>
  </si>
  <si>
    <t>粱容</t>
  </si>
  <si>
    <t>王利</t>
  </si>
  <si>
    <t>于洋</t>
  </si>
  <si>
    <t>张文博</t>
  </si>
  <si>
    <t>张锦</t>
  </si>
  <si>
    <t>杨曦</t>
  </si>
  <si>
    <t>积极参与并协调菏泽、青岛服务器迁移，迁移工作顺利完成。</t>
  </si>
  <si>
    <t>完成驻地内部企业培训，平度、莱阳、栖霞等项目进行企业端标记现场培训。培训效果良好+200；服务项目合格+80</t>
  </si>
  <si>
    <t>积极参与菏泽与青岛服务器迁移，完成通讯服务器迁移。</t>
  </si>
  <si>
    <t>积极参与菏泽与青岛服务器迁移，完成应用与交换服务器迁移。</t>
  </si>
  <si>
    <t>积极参与菏泽与青岛服务器迁移，完成数据库与交换服务器迁移+200；服务项目合格+120</t>
  </si>
  <si>
    <t>培训不合格-50</t>
  </si>
  <si>
    <t>代主管职责，协助大区管理工作，协助做好员工沟通、做好大区内部技术支持。培训等+300；服务项目合格+90</t>
  </si>
  <si>
    <t>服务项目合格+150；培训不合格-50</t>
  </si>
  <si>
    <t>项目验收、收款工作成效成效明显，处理方法日渐成熟，希望继续为大区各个项目实施排忧解难+200；服务项目合格+350</t>
  </si>
  <si>
    <t>除了常规工作，还参与大区垃圾发电企业的故障排查处理、投诉处理，效果良好，再接再厉。</t>
  </si>
  <si>
    <t>企业推广工作有一定失误，导致投入时间、差旅成本，客户签单仍未达到预期效果，需要深刻反省改进。</t>
  </si>
  <si>
    <t>服务项目合格+190；培训不合格-50</t>
  </si>
  <si>
    <t>服务项目合格+70；培训不合格-50</t>
  </si>
  <si>
    <t>高温条件持续现场检查，并取得有价值的环境违法线索，工作成效显著。</t>
  </si>
  <si>
    <t>企业推广工作有一定失误，导致投入时间、差旅成本，客户签单仍未达到预期效果，需要深刻反省改进-200；培训不合格-50</t>
  </si>
  <si>
    <t>培训不合格-100</t>
  </si>
  <si>
    <t>协助配合公司安装汕头、惠州、湛江等地方的垃圾焚烧企业的数采仪，特奖励200；服务项目管理合格+250</t>
  </si>
  <si>
    <t>服务项目管理合格</t>
  </si>
  <si>
    <t>服务项目管理合格+200；培训不合格-50</t>
  </si>
  <si>
    <t>由于负责光大集团业务及垃圾焚烧企业的培训并负责省厅工作对接任务较重，特奖励500，服务项目管理合格+290；培训不合格-50</t>
  </si>
  <si>
    <t>培训不合格</t>
  </si>
  <si>
    <t>服务项目管理合格+140；培训不合格-100</t>
  </si>
  <si>
    <t>70</t>
  </si>
  <si>
    <t>150</t>
  </si>
  <si>
    <t>能够协助服务经理提供有效项目信息，并且推动项目进展+200；服务项目合格+140</t>
  </si>
  <si>
    <t>90</t>
  </si>
  <si>
    <t>服务项目合格（上个月打错+本月）</t>
  </si>
  <si>
    <t>能够实施好已签合同项目，并且能够做好售前技术支持工作，为区域业绩提供有力帮助+300；服务项目管理合格+40</t>
  </si>
  <si>
    <t>服务项目管理合格+260</t>
  </si>
  <si>
    <t>工作之余参加2020年itss文件编制及现场评审工作</t>
  </si>
  <si>
    <t>工作之余参加2020年itss文件编制工作</t>
  </si>
  <si>
    <t>每周末加班补录垃圾焚烧企业数据+150，工作之余参与Itss文件编制+150</t>
  </si>
  <si>
    <t>因工作受到客户投诉，对公司造成不利影响</t>
  </si>
  <si>
    <t>因工作失误造成客户投诉，并给公司带来经济损失</t>
  </si>
  <si>
    <t>数采仪推广工作繁杂，协调量大，成绩突出。</t>
  </si>
  <si>
    <t>70</t>
    <phoneticPr fontId="1" type="noConversion"/>
  </si>
  <si>
    <t>吴城滨</t>
  </si>
  <si>
    <t>5-6月协助天津市局完整病毒后数据恢复工作，现场工作中得到用户肯定+500。服务项目合格+60</t>
  </si>
  <si>
    <t>协助研发部门对广西的本地在线监控系统的实施工作量巨大，特奖励500；服务项目管理合格+100</t>
    <phoneticPr fontId="1" type="noConversion"/>
  </si>
  <si>
    <t>2020年6月销售提成发放汇总</t>
    <phoneticPr fontId="8" type="noConversion"/>
  </si>
  <si>
    <t xml:space="preserve">回款日期：2020年5月1日--2020年5月31日   </t>
    <phoneticPr fontId="8" type="noConversion"/>
  </si>
  <si>
    <t>贺子明</t>
    <phoneticPr fontId="7" type="noConversion"/>
  </si>
  <si>
    <t>高星</t>
    <phoneticPr fontId="7" type="noConversion"/>
  </si>
  <si>
    <t>东莞市首创环保科技有限公司订单365服务暂未开通，提成暂不发放，涉及金额1176元</t>
    <phoneticPr fontId="7" type="noConversion"/>
  </si>
  <si>
    <t>高宇</t>
    <phoneticPr fontId="7" type="noConversion"/>
  </si>
  <si>
    <t>李志兵</t>
    <phoneticPr fontId="7" type="noConversion"/>
  </si>
  <si>
    <t>张锦</t>
    <phoneticPr fontId="7" type="noConversion"/>
  </si>
  <si>
    <t>应发放金额（75%）</t>
  </si>
  <si>
    <t>数采仪6套（新版，专版，不含安装，质保1年）</t>
  </si>
  <si>
    <r>
      <rPr>
        <sz val="10"/>
        <rFont val="宋体"/>
        <family val="3"/>
        <charset val="134"/>
      </rPr>
      <t>上海英凡环保科技有限公司</t>
    </r>
  </si>
  <si>
    <t>数采仪4套（新版，不含安装，质保1年）</t>
  </si>
  <si>
    <t>数采仪1套（新版，专版，不含安装，质保1年）</t>
  </si>
  <si>
    <t>西安亿谷科学设备仪器有限公司</t>
  </si>
  <si>
    <t>西安联顺环境科技有限公司</t>
  </si>
  <si>
    <r>
      <rPr>
        <sz val="10"/>
        <rFont val="宋体"/>
        <family val="3"/>
        <charset val="134"/>
      </rPr>
      <t>西安联顺环境科技有限公司</t>
    </r>
  </si>
  <si>
    <t>天津绿动环保能源有限公司</t>
  </si>
  <si>
    <t>技术服务</t>
  </si>
  <si>
    <r>
      <rPr>
        <sz val="10"/>
        <rFont val="宋体"/>
        <family val="3"/>
        <charset val="134"/>
      </rPr>
      <t>天津绿动环保能源有限公司</t>
    </r>
  </si>
  <si>
    <t>数采仪1套（新版，专版，含安装，质保1年）；商品销售（GPS模块1个）</t>
  </si>
  <si>
    <t>汉中乐攀环保科技有限公司</t>
  </si>
  <si>
    <t>西安德创环保科技有限公司</t>
  </si>
  <si>
    <r>
      <rPr>
        <sz val="10"/>
        <rFont val="宋体"/>
        <family val="3"/>
        <charset val="134"/>
      </rPr>
      <t>数采仪</t>
    </r>
    <r>
      <rPr>
        <sz val="10"/>
        <rFont val="Arial"/>
        <family val="2"/>
      </rPr>
      <t>2</t>
    </r>
    <r>
      <rPr>
        <sz val="10"/>
        <rFont val="宋体"/>
        <family val="3"/>
        <charset val="134"/>
      </rPr>
      <t>套（新版，不含安装，质保</t>
    </r>
    <r>
      <rPr>
        <sz val="10"/>
        <rFont val="Arial"/>
        <family val="2"/>
      </rPr>
      <t>1</t>
    </r>
    <r>
      <rPr>
        <sz val="10"/>
        <rFont val="宋体"/>
        <family val="3"/>
        <charset val="134"/>
      </rPr>
      <t>年）</t>
    </r>
  </si>
  <si>
    <t>江苏大吉环保能源滨海有限公司</t>
  </si>
  <si>
    <t>赤峰市环境在线监控中心</t>
  </si>
  <si>
    <t>商品销售、驻地服务带开发20人日（市级1人1年）</t>
  </si>
  <si>
    <t>太仓协鑫垃圾焚烧发电有限公司</t>
  </si>
  <si>
    <t>数采仪3套（新版，专版，含安装，质保1年）；商品销售（GPS模块3个）</t>
  </si>
  <si>
    <t>永嘉绿色动力再生能源有限公司</t>
  </si>
  <si>
    <t>华西能源张掖生物质发电有限公司</t>
  </si>
  <si>
    <t>数采仪1套（新版，普通版，含安装，质保1年）；商品销售（GPS模块1个）</t>
  </si>
  <si>
    <t>上饶市四鑫环保科技有限公司</t>
  </si>
  <si>
    <t>广元博能再生能源有限公司</t>
  </si>
  <si>
    <t>监利旺能环保能源有限公司</t>
  </si>
  <si>
    <t>荆州旺能环保能源有限公司</t>
  </si>
  <si>
    <t>龙岩新东阳环保净化有限公司</t>
  </si>
  <si>
    <t>数采仪5套（新版，专版，含安装，质保1年）；商品销售（GPS模块5个）</t>
  </si>
  <si>
    <t>重庆市万州区三峰环保发电有限公司</t>
  </si>
  <si>
    <t>数采仪2套（新版，专版，含安装，质保1年）；商品销售（GPS模块2个）</t>
  </si>
  <si>
    <t>光大环保能源（三亚）有限公司</t>
  </si>
  <si>
    <t>防城港中科绿色能源有限公司</t>
  </si>
  <si>
    <t>石河子市靖祥郡商贸有限公司</t>
  </si>
  <si>
    <t>通河县龙能资源再生利用有限公司</t>
  </si>
  <si>
    <t>光大环保能源（遂宁）有限公司</t>
  </si>
  <si>
    <t>中节能（衡水）环保能源有限公司</t>
  </si>
  <si>
    <t>辛集冀清环保能源有限公司</t>
  </si>
  <si>
    <t>光大环保能源（砀山）有限公司</t>
  </si>
  <si>
    <t>武汉汉口绿色能源有限公司</t>
  </si>
  <si>
    <t>光大生物能源（怀远）有限公司</t>
  </si>
  <si>
    <t>河池旺能环保能源有限公司</t>
  </si>
  <si>
    <t>常熟浦发第二热电能源有限公司</t>
  </si>
  <si>
    <t>瀚蓝（惠安）固废处理有限公司</t>
  </si>
  <si>
    <t>天津滨海环保产业发展有限公司</t>
  </si>
  <si>
    <t>数采仪4套（新版，专版，含安装，质保1年）；商品销售（GPS模块4个）</t>
  </si>
  <si>
    <t>保罗清洁能源（福州）有限公司</t>
  </si>
  <si>
    <t>福州红庙岭垃圾焚烧发电有限公司</t>
  </si>
  <si>
    <t>广州永兴环保能源有限公司</t>
  </si>
  <si>
    <t>数采仪6套（新版，专版，含安装，质保1年）；商品销售（GPS模块6个）</t>
  </si>
  <si>
    <t>巨鹿县聚力环保有限公司</t>
  </si>
  <si>
    <t>西安市热力集团有限责任公司</t>
  </si>
  <si>
    <t>东莞市首创环保科技有限公司</t>
    <phoneticPr fontId="7" type="noConversion"/>
  </si>
  <si>
    <t>3、服务平台，2020年4月收浙江春晖环保能源股份有限公司（合同额4.6万元，数采仪2套（新版，专版，含安装，质保1年））4.6万元并计算提成，2020年5月领取GPS模块2套，不影响提成，故不予以追溯；</t>
  </si>
  <si>
    <t>4、服务平台，赤峰市环境在线监控中心（商品销售、驻地服务带开发20人日（市级1人1年）合同额381500元，2019年3月收款50%并计算提成，2020年5月增加其他成本16500元，不影响提成，故不予以追溯；</t>
  </si>
  <si>
    <t>5、服务平台，2019年12月收西安市热力总公司216000元（企业级服务，首次）并计算提成，2020年4月合同确认事项表变更为增加第三方服务费39600元，故追溯提成：</t>
  </si>
  <si>
    <t>西安市热力总公司</t>
  </si>
  <si>
    <r>
      <rPr>
        <sz val="10"/>
        <rFont val="宋体"/>
        <family val="3"/>
        <charset val="134"/>
      </rPr>
      <t>企业级服务、首次签单</t>
    </r>
  </si>
  <si>
    <t>6、服务平台，2020年5月已收到款但未收到合同5笔共175000元，暂不提成，待收到合同再计算提成：</t>
  </si>
  <si>
    <t>江苏天楹环保能源成套设备有限公司</t>
  </si>
  <si>
    <t>廉江市绿色东方新能源有限公司</t>
  </si>
  <si>
    <t>亳州洁能电力有限公司</t>
  </si>
  <si>
    <t>合计</t>
  </si>
  <si>
    <t>黄于明、刘坤各1346</t>
  </si>
  <si>
    <t>海南省重点污染源自动监控系统平台运维</t>
  </si>
  <si>
    <t>山西鑫华翔科技发展有限公司</t>
  </si>
  <si>
    <t>天长环保污染源自动采集与监控软件V2.1软件销售合同</t>
  </si>
  <si>
    <t>唐山洁城能源股份有限公司</t>
  </si>
  <si>
    <t>企业端标记督办等技术培训服务合同</t>
  </si>
  <si>
    <t>云南贝顿科技有限公司</t>
  </si>
  <si>
    <t>宁蒗彝族自治县环境保护局泸沽湖环境应急能力提升建设项目泵房在线设备项目11个水站站房的在线监测设备</t>
  </si>
  <si>
    <t>生态环境部华南环境科学研究所</t>
  </si>
  <si>
    <t>垃圾焚烧自动监测数据清洗和分析工作</t>
  </si>
  <si>
    <t>江苏圣元环保电力有限公司</t>
  </si>
  <si>
    <t>销售数采仪3台</t>
  </si>
  <si>
    <t>鹰潭市龙欣能源管理有限公司</t>
  </si>
  <si>
    <t>安徽天井山水泥有限公司</t>
  </si>
  <si>
    <t>光大环保能源（宁波）有限公司</t>
  </si>
  <si>
    <t>武汉绿色动力再生能源有限公司</t>
  </si>
  <si>
    <t>光大环保能源（平度）有限公司</t>
  </si>
  <si>
    <t>光大环保能源（寿光）有限公司</t>
  </si>
  <si>
    <t>光大环保能源（永州）有限公司</t>
  </si>
  <si>
    <t>惠州绿色动力环保有限公司</t>
  </si>
  <si>
    <t>湖州南太湖环保能源有限公司</t>
  </si>
  <si>
    <t>宁波中科绿色电力有限公司</t>
  </si>
  <si>
    <t>光大环保能源（东莞）有限公司</t>
  </si>
  <si>
    <t>光大环保能源（惠东）有限公司</t>
  </si>
  <si>
    <t>武汉市绿色环保能源有限公司</t>
  </si>
  <si>
    <t>平湖市德长环保有限公司</t>
  </si>
  <si>
    <t>光大环保能源（沛县）有限公司</t>
  </si>
  <si>
    <t>杭州萧山锦江绿色能源有限公司</t>
  </si>
  <si>
    <t>海诺尔（宜宾）环保发电有限公司</t>
  </si>
  <si>
    <t>光大环保能源（常州）有限公司</t>
  </si>
  <si>
    <t>重庆市涪陵区三峰环保发电有限公司</t>
  </si>
  <si>
    <t>钦州海诺尔环保发电有限责任公司</t>
  </si>
  <si>
    <t>丽水旺能环保能源有限公司</t>
  </si>
  <si>
    <t>成都三峰环保发电有限公司</t>
  </si>
  <si>
    <t>广安能投华西环保发电有限公司</t>
  </si>
  <si>
    <t>杭州临安绿能环保发电有限公司</t>
  </si>
  <si>
    <t>光大城乡再生能源（社旗）有限公司</t>
  </si>
  <si>
    <t>云南绿色能源有限公司</t>
  </si>
  <si>
    <t>上海金山环境再生能源有限公司</t>
  </si>
  <si>
    <t>光大环保能源（龙门）有限公司</t>
  </si>
  <si>
    <t>永康市伟明环保能源有限公司</t>
  </si>
  <si>
    <t>上海黎明资源再利用有限公司</t>
  </si>
  <si>
    <t>西昌三峰环保发电有限公司</t>
  </si>
  <si>
    <t>光大城乡再生能源（夏邑）有限公司</t>
  </si>
  <si>
    <t>通化国电龙源环境技术有限公司</t>
  </si>
  <si>
    <t>光大环保能源（丹阳）有限公司</t>
  </si>
  <si>
    <t>光大城乡再生能源（萧县）有限公司</t>
  </si>
  <si>
    <t>织金菲达绿色能源有限公司</t>
  </si>
  <si>
    <t>中节能（即墨）环保能源有限公司</t>
  </si>
  <si>
    <t>泗洪高能环境生物质能有限公司</t>
  </si>
  <si>
    <t>上海东石塘再生能源有限公司</t>
  </si>
  <si>
    <t>阜南绿色东方环保能源有限公司</t>
  </si>
  <si>
    <t>瀚蓝（大连）固废处理有限公司</t>
  </si>
  <si>
    <t>创冠环保（廊坊）有限公司</t>
  </si>
  <si>
    <t>宋雪迎、刘晋各196</t>
  </si>
  <si>
    <t>李惠惠（不做跨区分配）</t>
  </si>
  <si>
    <t>李惠惠588、樊建强294、秦喜红294</t>
  </si>
  <si>
    <t>刘坤、李志兵各980</t>
  </si>
  <si>
    <t>刘坤、李志兵各1960</t>
  </si>
  <si>
    <t>张锦、刘晋各490</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</si>
</sst>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3" formatCode="_ * #,##0.00_ ;_ * \-#,##0.00_ ;_ * &quot;-&quot;??_ ;_ @_ "/>
    <numFmt numFmtId="176" formatCode="#,##0.00_);[Red]\(#,##0.00\)"/>
    <numFmt numFmtId="177" formatCode="0.0%"/>
    <numFmt numFmtId="178" formatCode="0_);[Red]\(0\)"/>
    <numFmt numFmtId="179" formatCode="#,##0_ "/>
    <numFmt numFmtId="180" formatCode="0.0_ "/>
    <numFmt numFmtId="181" formatCode="#,##0.00_ "/>
    <numFmt numFmtId="182" formatCode="#,##0_ ;[Red]\-#,##0\ "/>
  </numFmts>
  <fonts count="32">
    <font>
      <sz val="11"/>
      <color theme="1"/>
      <name val="等线"/>
      <family val="2"/>
      <charset val="134"/>
      <scheme val="minor"/>
    </font>
    <font>
      <sz val="9"/>
      <name val="等线"/>
      <family val="2"/>
      <charset val="134"/>
      <scheme val="minor"/>
    </font>
    <font>
      <sz val="11"/>
      <color theme="1"/>
      <name val="等线"/>
      <family val="3"/>
      <charset val="134"/>
      <scheme val="minor"/>
    </font>
    <font>
      <b/>
      <sz val="12"/>
      <color theme="1"/>
      <name val="等线"/>
      <family val="3"/>
      <charset val="134"/>
      <scheme val="minor"/>
    </font>
    <font>
      <sz val="11"/>
      <name val="等线"/>
      <family val="2"/>
      <charset val="134"/>
      <scheme val="minor"/>
    </font>
    <font>
      <sz val="12"/>
      <name val="宋体"/>
      <family val="3"/>
      <charset val="134"/>
    </font>
    <font>
      <sz val="10"/>
      <name val="宋体"/>
      <family val="3"/>
      <charset val="134"/>
    </font>
    <font>
      <sz val="9"/>
      <name val="等线"/>
      <family val="3"/>
      <charset val="134"/>
      <scheme val="minor"/>
    </font>
    <font>
      <sz val="9"/>
      <name val="宋体"/>
      <family val="3"/>
      <charset val="134"/>
    </font>
    <font>
      <b/>
      <sz val="12"/>
      <name val="宋体"/>
      <family val="3"/>
      <charset val="134"/>
    </font>
    <font>
      <b/>
      <sz val="11"/>
      <name val="宋体"/>
      <family val="3"/>
      <charset val="134"/>
    </font>
    <font>
      <b/>
      <sz val="11"/>
      <color theme="1"/>
      <name val="等线"/>
      <family val="3"/>
      <charset val="134"/>
      <scheme val="minor"/>
    </font>
    <font>
      <b/>
      <sz val="11"/>
      <color rgb="FFFF0000"/>
      <name val="等线"/>
      <charset val="134"/>
      <scheme val="minor"/>
    </font>
    <font>
      <b/>
      <sz val="14"/>
      <color theme="1"/>
      <name val="等线"/>
      <charset val="134"/>
      <scheme val="minor"/>
    </font>
    <font>
      <b/>
      <sz val="10"/>
      <name val="Arial"/>
      <family val="2"/>
    </font>
    <font>
      <b/>
      <sz val="10"/>
      <name val="宋体"/>
      <family val="3"/>
      <charset val="134"/>
    </font>
    <font>
      <b/>
      <sz val="20"/>
      <name val="宋体"/>
      <family val="3"/>
      <charset val="134"/>
    </font>
    <font>
      <sz val="11"/>
      <color theme="1"/>
      <name val="等线"/>
      <charset val="134"/>
      <scheme val="minor"/>
    </font>
    <font>
      <b/>
      <sz val="12"/>
      <color theme="1"/>
      <name val="等线"/>
      <charset val="134"/>
      <scheme val="minor"/>
    </font>
    <font>
      <b/>
      <sz val="12"/>
      <name val="等线"/>
      <charset val="134"/>
      <scheme val="minor"/>
    </font>
    <font>
      <sz val="10"/>
      <color theme="1"/>
      <name val="等线"/>
      <charset val="134"/>
      <scheme val="minor"/>
    </font>
    <font>
      <sz val="10"/>
      <color theme="1"/>
      <name val="等线"/>
      <family val="3"/>
      <charset val="134"/>
      <scheme val="minor"/>
    </font>
    <font>
      <sz val="10"/>
      <color theme="1"/>
      <name val="Arial"/>
      <family val="2"/>
    </font>
    <font>
      <sz val="10"/>
      <color rgb="FF000000"/>
      <name val="微软雅黑"/>
      <family val="2"/>
      <charset val="134"/>
    </font>
    <font>
      <b/>
      <sz val="9"/>
      <color rgb="FFFF0000"/>
      <name val="等线"/>
      <family val="3"/>
      <charset val="134"/>
      <scheme val="minor"/>
    </font>
    <font>
      <sz val="10"/>
      <name val="等线"/>
      <charset val="134"/>
      <scheme val="minor"/>
    </font>
    <font>
      <b/>
      <sz val="11"/>
      <color rgb="FFFF0000"/>
      <name val="宋体"/>
      <family val="3"/>
      <charset val="134"/>
    </font>
    <font>
      <sz val="10"/>
      <name val="Arial"/>
      <family val="2"/>
    </font>
    <font>
      <sz val="10"/>
      <color theme="1"/>
      <name val="宋体"/>
      <family val="3"/>
      <charset val="134"/>
    </font>
    <font>
      <b/>
      <sz val="10"/>
      <color theme="1"/>
      <name val="等线"/>
      <family val="3"/>
      <charset val="134"/>
      <scheme val="minor"/>
    </font>
    <font>
      <sz val="10"/>
      <color rgb="FFFF0000"/>
      <name val="等线"/>
      <family val="3"/>
      <charset val="134"/>
      <scheme val="minor"/>
    </font>
    <font>
      <sz val="10"/>
      <color theme="1"/>
      <name val="等线"/>
      <family val="2"/>
      <charset val="134"/>
      <scheme val="minor"/>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s>
  <borders count="35">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thin">
        <color auto="1"/>
      </left>
      <right style="medium">
        <color indexed="64"/>
      </right>
      <top style="thin">
        <color auto="1"/>
      </top>
      <bottom style="thin">
        <color auto="1"/>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medium">
        <color indexed="64"/>
      </top>
      <bottom/>
      <diagonal/>
    </border>
    <border>
      <left style="thin">
        <color auto="1"/>
      </left>
      <right style="medium">
        <color indexed="64"/>
      </right>
      <top style="medium">
        <color indexed="64"/>
      </top>
      <bottom/>
      <diagonal/>
    </border>
    <border>
      <left/>
      <right/>
      <top/>
      <bottom style="medium">
        <color indexed="64"/>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indexed="64"/>
      </left>
      <right/>
      <top/>
      <bottom/>
      <diagonal/>
    </border>
    <border>
      <left style="thin">
        <color auto="1"/>
      </left>
      <right style="thin">
        <color auto="1"/>
      </right>
      <top style="thin">
        <color auto="1"/>
      </top>
      <bottom/>
      <diagonal/>
    </border>
    <border>
      <left style="medium">
        <color indexed="64"/>
      </left>
      <right style="thin">
        <color auto="1"/>
      </right>
      <top/>
      <bottom/>
      <diagonal/>
    </border>
    <border>
      <left style="medium">
        <color indexed="64"/>
      </left>
      <right style="thin">
        <color indexed="64"/>
      </right>
      <top style="thin">
        <color indexed="64"/>
      </top>
      <bottom/>
      <diagonal/>
    </border>
    <border>
      <left style="thin">
        <color auto="1"/>
      </left>
      <right style="medium">
        <color indexed="64"/>
      </right>
      <top style="thin">
        <color auto="1"/>
      </top>
      <bottom/>
      <diagonal/>
    </border>
    <border>
      <left style="medium">
        <color auto="1"/>
      </left>
      <right style="thin">
        <color auto="1"/>
      </right>
      <top/>
      <bottom style="medium">
        <color auto="1"/>
      </bottom>
      <diagonal/>
    </border>
    <border>
      <left/>
      <right style="thin">
        <color auto="1"/>
      </right>
      <top style="medium">
        <color auto="1"/>
      </top>
      <bottom/>
      <diagonal/>
    </border>
    <border>
      <left style="medium">
        <color auto="1"/>
      </left>
      <right style="thin">
        <color auto="1"/>
      </right>
      <top style="medium">
        <color auto="1"/>
      </top>
      <bottom/>
      <diagonal/>
    </border>
    <border>
      <left style="thin">
        <color auto="1"/>
      </left>
      <right/>
      <top style="medium">
        <color auto="1"/>
      </top>
      <bottom style="thin">
        <color auto="1"/>
      </bottom>
      <diagonal/>
    </border>
    <border>
      <left style="thin">
        <color auto="1"/>
      </left>
      <right/>
      <top/>
      <bottom style="thin">
        <color auto="1"/>
      </bottom>
      <diagonal/>
    </border>
    <border>
      <left style="thin">
        <color auto="1"/>
      </left>
      <right/>
      <top/>
      <bottom/>
      <diagonal/>
    </border>
    <border>
      <left style="medium">
        <color indexed="64"/>
      </left>
      <right style="thin">
        <color auto="1"/>
      </right>
      <top style="thin">
        <color auto="1"/>
      </top>
      <bottom style="medium">
        <color indexed="64"/>
      </bottom>
      <diagonal/>
    </border>
  </borders>
  <cellStyleXfs count="38">
    <xf numFmtId="0" fontId="0" fillId="0" borderId="0">
      <alignment vertical="center"/>
    </xf>
    <xf numFmtId="0" fontId="2" fillId="0" borderId="0">
      <alignment vertical="center"/>
    </xf>
    <xf numFmtId="0" fontId="5" fillId="0" borderId="0"/>
    <xf numFmtId="0" fontId="5" fillId="0" borderId="0"/>
    <xf numFmtId="0" fontId="5" fillId="0" borderId="0">
      <alignment vertical="center"/>
    </xf>
    <xf numFmtId="0" fontId="5" fillId="0" borderId="0">
      <alignment vertical="center"/>
    </xf>
    <xf numFmtId="0" fontId="5" fillId="0" borderId="0"/>
    <xf numFmtId="0" fontId="5" fillId="0" borderId="0"/>
    <xf numFmtId="0" fontId="5" fillId="0" borderId="0">
      <alignment vertical="center"/>
    </xf>
    <xf numFmtId="0" fontId="5" fillId="0" borderId="0"/>
    <xf numFmtId="0" fontId="5" fillId="0" borderId="0">
      <alignment vertical="center"/>
    </xf>
    <xf numFmtId="0" fontId="5" fillId="0" borderId="0"/>
    <xf numFmtId="0" fontId="5" fillId="0" borderId="0">
      <alignment vertical="center"/>
    </xf>
    <xf numFmtId="0" fontId="5" fillId="0" borderId="0"/>
    <xf numFmtId="0" fontId="5" fillId="0" borderId="0"/>
    <xf numFmtId="0" fontId="5" fillId="0" borderId="0">
      <alignment vertical="center"/>
    </xf>
    <xf numFmtId="43" fontId="2" fillId="0" borderId="0" applyFont="0" applyFill="0" applyBorder="0" applyAlignment="0" applyProtection="0">
      <alignment vertical="center"/>
    </xf>
    <xf numFmtId="43" fontId="5" fillId="0" borderId="0" applyFont="0" applyFill="0" applyBorder="0" applyAlignment="0" applyProtection="0">
      <alignment vertical="center"/>
    </xf>
    <xf numFmtId="43" fontId="5" fillId="0" borderId="0" applyFont="0" applyFill="0" applyBorder="0" applyAlignment="0" applyProtection="0">
      <alignment vertical="center"/>
    </xf>
    <xf numFmtId="0" fontId="5" fillId="0" borderId="0"/>
    <xf numFmtId="0" fontId="2" fillId="0" borderId="0">
      <alignment vertical="center"/>
    </xf>
    <xf numFmtId="43" fontId="22" fillId="0" borderId="0" applyFont="0" applyFill="0" applyBorder="0" applyAlignment="0" applyProtection="0">
      <alignment vertical="center"/>
    </xf>
    <xf numFmtId="43" fontId="2" fillId="0" borderId="0" applyFont="0" applyFill="0" applyBorder="0" applyAlignment="0" applyProtection="0">
      <alignment vertical="center"/>
    </xf>
    <xf numFmtId="43" fontId="5"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0" fontId="5" fillId="0" borderId="0"/>
    <xf numFmtId="0" fontId="5" fillId="0" borderId="0"/>
    <xf numFmtId="0" fontId="5" fillId="0" borderId="0">
      <alignment vertical="center"/>
    </xf>
    <xf numFmtId="0" fontId="5" fillId="0" borderId="0"/>
    <xf numFmtId="43" fontId="2" fillId="0" borderId="0" applyFont="0" applyFill="0" applyBorder="0" applyAlignment="0" applyProtection="0">
      <alignment vertical="center"/>
    </xf>
    <xf numFmtId="9" fontId="5" fillId="0" borderId="0" applyFont="0" applyFill="0" applyBorder="0" applyAlignment="0" applyProtection="0">
      <alignment vertical="center"/>
    </xf>
    <xf numFmtId="43" fontId="2" fillId="0" borderId="0" applyFont="0" applyFill="0" applyBorder="0" applyAlignment="0" applyProtection="0">
      <alignment vertical="center"/>
    </xf>
    <xf numFmtId="0" fontId="5" fillId="0" borderId="0"/>
    <xf numFmtId="43" fontId="5" fillId="0" borderId="0" applyFont="0" applyFill="0" applyBorder="0" applyAlignment="0" applyProtection="0">
      <alignment vertical="center"/>
    </xf>
    <xf numFmtId="9" fontId="5" fillId="0" borderId="0" applyFont="0" applyFill="0" applyBorder="0" applyAlignment="0" applyProtection="0">
      <alignment vertical="center"/>
    </xf>
    <xf numFmtId="0" fontId="5" fillId="0" borderId="0"/>
    <xf numFmtId="0" fontId="5" fillId="0" borderId="0">
      <alignment vertical="center"/>
    </xf>
  </cellStyleXfs>
  <cellXfs count="177">
    <xf numFmtId="0" fontId="0" fillId="0" borderId="0" xfId="0">
      <alignment vertical="center"/>
    </xf>
    <xf numFmtId="0" fontId="0" fillId="0" borderId="0" xfId="0" applyAlignment="1">
      <alignment horizontal="center" vertical="center"/>
    </xf>
    <xf numFmtId="0" fontId="17" fillId="0" borderId="0" xfId="0" applyFont="1" applyAlignment="1">
      <alignment horizontal="center" vertical="center"/>
    </xf>
    <xf numFmtId="0" fontId="18" fillId="0" borderId="1" xfId="0" applyFont="1" applyBorder="1" applyAlignment="1">
      <alignment horizontal="center" vertical="center"/>
    </xf>
    <xf numFmtId="0" fontId="19" fillId="0" borderId="1" xfId="0" applyFont="1" applyBorder="1" applyAlignment="1">
      <alignment horizontal="center" vertical="center"/>
    </xf>
    <xf numFmtId="0" fontId="4" fillId="0" borderId="0" xfId="0" applyFont="1" applyAlignment="1">
      <alignment horizontal="center" vertical="center"/>
    </xf>
    <xf numFmtId="0" fontId="2" fillId="2" borderId="1" xfId="0" applyFont="1" applyFill="1" applyBorder="1" applyAlignment="1">
      <alignment horizontal="center" vertical="center"/>
    </xf>
    <xf numFmtId="0" fontId="10" fillId="0" borderId="21" xfId="6" applyFont="1" applyFill="1" applyBorder="1" applyAlignment="1">
      <alignment horizontal="center" vertical="center" wrapText="1"/>
    </xf>
    <xf numFmtId="178" fontId="10" fillId="0" borderId="21" xfId="6" applyNumberFormat="1" applyFont="1" applyFill="1" applyBorder="1" applyAlignment="1">
      <alignment horizontal="center" vertical="center" wrapText="1"/>
    </xf>
    <xf numFmtId="0" fontId="10" fillId="0" borderId="22" xfId="6" applyFont="1" applyFill="1" applyBorder="1" applyAlignment="1">
      <alignment horizontal="center" vertical="center"/>
    </xf>
    <xf numFmtId="0" fontId="20" fillId="0" borderId="1" xfId="0" applyFont="1" applyFill="1" applyBorder="1" applyAlignment="1">
      <alignment horizontal="center" vertical="center"/>
    </xf>
    <xf numFmtId="0" fontId="25" fillId="0" borderId="1" xfId="0" applyFont="1" applyFill="1" applyBorder="1" applyAlignment="1">
      <alignment horizontal="center" vertical="center"/>
    </xf>
    <xf numFmtId="0" fontId="20" fillId="0" borderId="1" xfId="0" applyFont="1" applyBorder="1" applyAlignment="1">
      <alignment horizontal="center" vertical="center"/>
    </xf>
    <xf numFmtId="0" fontId="20" fillId="0" borderId="1" xfId="1" applyFont="1" applyFill="1" applyBorder="1" applyAlignment="1">
      <alignment horizontal="center" vertical="center"/>
    </xf>
    <xf numFmtId="0" fontId="20" fillId="0" borderId="1" xfId="0" applyNumberFormat="1" applyFont="1" applyFill="1" applyBorder="1" applyAlignment="1">
      <alignment horizontal="center" vertical="center"/>
    </xf>
    <xf numFmtId="0" fontId="16" fillId="0" borderId="0" xfId="6" applyFont="1" applyFill="1" applyBorder="1" applyAlignment="1">
      <alignment horizontal="center" vertical="center" wrapText="1"/>
    </xf>
    <xf numFmtId="0" fontId="10" fillId="0" borderId="20" xfId="6" applyFont="1" applyFill="1" applyBorder="1" applyAlignment="1">
      <alignment horizontal="left" vertical="center" wrapText="1"/>
    </xf>
    <xf numFmtId="0" fontId="0" fillId="0" borderId="0" xfId="0" applyAlignment="1">
      <alignment horizontal="left" vertical="center"/>
    </xf>
    <xf numFmtId="0" fontId="11" fillId="3" borderId="14" xfId="6" applyFont="1" applyFill="1" applyBorder="1" applyAlignment="1">
      <alignment horizontal="center" vertical="center" wrapText="1"/>
    </xf>
    <xf numFmtId="0" fontId="2" fillId="2" borderId="16" xfId="0" applyFont="1" applyFill="1" applyBorder="1" applyAlignment="1">
      <alignment horizontal="center" vertical="center"/>
    </xf>
    <xf numFmtId="0" fontId="6" fillId="2" borderId="1" xfId="26" applyFont="1" applyFill="1" applyBorder="1" applyAlignment="1">
      <alignment horizontal="center" vertical="center" wrapText="1"/>
    </xf>
    <xf numFmtId="0" fontId="23" fillId="2" borderId="0" xfId="0" applyFont="1" applyFill="1">
      <alignment vertical="center"/>
    </xf>
    <xf numFmtId="0" fontId="14" fillId="0" borderId="3" xfId="29" applyFont="1" applyFill="1" applyBorder="1" applyAlignment="1">
      <alignment horizontal="center" vertical="center" wrapText="1"/>
    </xf>
    <xf numFmtId="0" fontId="14" fillId="0" borderId="4" xfId="29" applyFont="1" applyFill="1" applyBorder="1" applyAlignment="1">
      <alignment horizontal="center" vertical="center" wrapText="1"/>
    </xf>
    <xf numFmtId="176" fontId="14" fillId="0" borderId="4" xfId="29" applyNumberFormat="1" applyFont="1" applyFill="1" applyBorder="1" applyAlignment="1">
      <alignment horizontal="center" vertical="center" wrapText="1"/>
    </xf>
    <xf numFmtId="0" fontId="29" fillId="0" borderId="0" xfId="20" applyFont="1">
      <alignment vertical="center"/>
    </xf>
    <xf numFmtId="0" fontId="21" fillId="0" borderId="0" xfId="20" applyFont="1">
      <alignment vertical="center"/>
    </xf>
    <xf numFmtId="179" fontId="21" fillId="0" borderId="0" xfId="20" applyNumberFormat="1" applyFont="1">
      <alignment vertical="center"/>
    </xf>
    <xf numFmtId="177" fontId="14" fillId="0" borderId="4" xfId="29" applyNumberFormat="1" applyFont="1" applyFill="1" applyBorder="1" applyAlignment="1">
      <alignment horizontal="center" vertical="center" wrapText="1"/>
    </xf>
    <xf numFmtId="179" fontId="14" fillId="0" borderId="5" xfId="29" applyNumberFormat="1" applyFont="1" applyFill="1" applyBorder="1" applyAlignment="1">
      <alignment horizontal="center" vertical="center" wrapText="1"/>
    </xf>
    <xf numFmtId="0" fontId="2" fillId="0" borderId="0" xfId="20">
      <alignment vertical="center"/>
    </xf>
    <xf numFmtId="0" fontId="23" fillId="0" borderId="1" xfId="0" applyFont="1" applyBorder="1" applyAlignment="1">
      <alignment horizontal="center" vertical="center"/>
    </xf>
    <xf numFmtId="0" fontId="6" fillId="2" borderId="1" xfId="19" applyFont="1" applyFill="1" applyBorder="1" applyAlignment="1">
      <alignment horizontal="center" vertical="center" wrapText="1"/>
    </xf>
    <xf numFmtId="176" fontId="27" fillId="2" borderId="1" xfId="19" applyNumberFormat="1" applyFont="1" applyFill="1" applyBorder="1" applyAlignment="1">
      <alignment vertical="center" wrapText="1"/>
    </xf>
    <xf numFmtId="43" fontId="27" fillId="2" borderId="1" xfId="19" applyNumberFormat="1" applyFont="1" applyFill="1" applyBorder="1" applyAlignment="1">
      <alignment horizontal="right" vertical="center" wrapText="1"/>
    </xf>
    <xf numFmtId="177" fontId="27" fillId="2" borderId="1" xfId="29" applyNumberFormat="1" applyFont="1" applyFill="1" applyBorder="1" applyAlignment="1">
      <alignment horizontal="center" vertical="center" wrapText="1"/>
    </xf>
    <xf numFmtId="10" fontId="27" fillId="2" borderId="1" xfId="35" applyNumberFormat="1" applyFont="1" applyFill="1" applyBorder="1" applyAlignment="1">
      <alignment horizontal="right" vertical="center" wrapText="1"/>
    </xf>
    <xf numFmtId="43" fontId="22" fillId="2" borderId="1" xfId="30" applyFont="1" applyFill="1" applyBorder="1" applyAlignment="1">
      <alignment vertical="center"/>
    </xf>
    <xf numFmtId="0" fontId="2" fillId="2" borderId="24" xfId="0" applyFont="1" applyFill="1" applyBorder="1" applyAlignment="1">
      <alignment horizontal="center" vertical="center"/>
    </xf>
    <xf numFmtId="0" fontId="10" fillId="4" borderId="20" xfId="14" applyFont="1" applyFill="1" applyBorder="1" applyAlignment="1">
      <alignment horizontal="center" vertical="center" wrapText="1"/>
    </xf>
    <xf numFmtId="178" fontId="9" fillId="4" borderId="21" xfId="0" applyNumberFormat="1" applyFont="1" applyFill="1" applyBorder="1" applyAlignment="1">
      <alignment horizontal="center" vertical="center"/>
    </xf>
    <xf numFmtId="176" fontId="24" fillId="4" borderId="22" xfId="0" applyNumberFormat="1" applyFont="1" applyFill="1" applyBorder="1" applyAlignment="1">
      <alignment horizontal="center" vertical="center" wrapText="1"/>
    </xf>
    <xf numFmtId="0" fontId="20" fillId="0" borderId="1" xfId="0" applyFont="1" applyFill="1" applyBorder="1" applyAlignment="1">
      <alignment horizontal="center" vertical="top" wrapText="1"/>
    </xf>
    <xf numFmtId="0" fontId="25" fillId="0" borderId="1" xfId="0" applyNumberFormat="1" applyFont="1" applyFill="1" applyBorder="1" applyAlignment="1">
      <alignment horizontal="center" vertical="center"/>
    </xf>
    <xf numFmtId="0" fontId="25" fillId="0" borderId="1" xfId="0" applyFont="1" applyFill="1" applyBorder="1" applyAlignment="1">
      <alignment horizontal="center" vertical="top" wrapText="1"/>
    </xf>
    <xf numFmtId="0" fontId="20" fillId="0" borderId="1" xfId="0" applyFont="1" applyBorder="1" applyAlignment="1">
      <alignment horizontal="center" vertical="top" wrapText="1"/>
    </xf>
    <xf numFmtId="0" fontId="20" fillId="0" borderId="1" xfId="0" applyFont="1" applyBorder="1" applyAlignment="1">
      <alignment horizontal="center" vertical="center" wrapText="1"/>
    </xf>
    <xf numFmtId="0" fontId="25" fillId="2" borderId="1" xfId="0" applyFont="1" applyFill="1" applyBorder="1" applyAlignment="1">
      <alignment horizontal="center" vertical="top" wrapText="1"/>
    </xf>
    <xf numFmtId="180" fontId="20" fillId="0" borderId="1" xfId="0" applyNumberFormat="1" applyFont="1" applyBorder="1" applyAlignment="1">
      <alignment horizontal="center" vertical="top" wrapText="1"/>
    </xf>
    <xf numFmtId="0" fontId="25" fillId="0" borderId="1" xfId="0" applyFont="1" applyBorder="1" applyAlignment="1">
      <alignment horizontal="center" vertical="center"/>
    </xf>
    <xf numFmtId="0" fontId="25" fillId="0" borderId="1" xfId="0" applyFont="1" applyBorder="1" applyAlignment="1">
      <alignment horizontal="center" vertical="top" wrapText="1"/>
    </xf>
    <xf numFmtId="49" fontId="25" fillId="0" borderId="1" xfId="0" applyNumberFormat="1" applyFont="1" applyBorder="1" applyAlignment="1">
      <alignment horizontal="center" vertical="center"/>
    </xf>
    <xf numFmtId="0" fontId="20" fillId="0" borderId="1" xfId="0" applyNumberFormat="1" applyFont="1" applyFill="1" applyBorder="1" applyAlignment="1">
      <alignment horizontal="center" vertical="top" wrapText="1"/>
    </xf>
    <xf numFmtId="0" fontId="25" fillId="0" borderId="1" xfId="0" applyFont="1" applyBorder="1" applyAlignment="1">
      <alignment horizontal="center" vertical="center" wrapText="1"/>
    </xf>
    <xf numFmtId="0" fontId="6" fillId="0" borderId="16" xfId="28" applyFont="1" applyFill="1" applyBorder="1" applyAlignment="1">
      <alignment horizontal="center" vertical="center"/>
    </xf>
    <xf numFmtId="176" fontId="21" fillId="0" borderId="16" xfId="0" applyNumberFormat="1" applyFont="1" applyBorder="1" applyAlignment="1">
      <alignment horizontal="center" vertical="center" shrinkToFit="1"/>
    </xf>
    <xf numFmtId="0" fontId="6" fillId="0" borderId="1" xfId="28" applyFont="1" applyFill="1" applyBorder="1" applyAlignment="1">
      <alignment horizontal="center" vertical="center"/>
    </xf>
    <xf numFmtId="176" fontId="30" fillId="2" borderId="1" xfId="0" applyNumberFormat="1" applyFont="1" applyFill="1" applyBorder="1" applyAlignment="1">
      <alignment horizontal="center" vertical="center" shrinkToFit="1"/>
    </xf>
    <xf numFmtId="176" fontId="21" fillId="0" borderId="1" xfId="0" applyNumberFormat="1" applyFont="1" applyBorder="1" applyAlignment="1">
      <alignment horizontal="center" vertical="center" shrinkToFit="1"/>
    </xf>
    <xf numFmtId="176" fontId="30" fillId="0" borderId="1" xfId="0" applyNumberFormat="1" applyFont="1" applyBorder="1" applyAlignment="1">
      <alignment horizontal="center" vertical="center" shrinkToFit="1"/>
    </xf>
    <xf numFmtId="176" fontId="21" fillId="2" borderId="1" xfId="0" applyNumberFormat="1" applyFont="1" applyFill="1" applyBorder="1" applyAlignment="1">
      <alignment horizontal="center" vertical="center" wrapText="1" shrinkToFit="1"/>
    </xf>
    <xf numFmtId="176" fontId="21" fillId="2" borderId="1" xfId="0" applyNumberFormat="1" applyFont="1" applyFill="1" applyBorder="1" applyAlignment="1">
      <alignment horizontal="center" vertical="center" shrinkToFit="1"/>
    </xf>
    <xf numFmtId="176" fontId="21" fillId="0" borderId="24" xfId="0" applyNumberFormat="1" applyFont="1" applyBorder="1" applyAlignment="1">
      <alignment horizontal="center" vertical="center" shrinkToFit="1"/>
    </xf>
    <xf numFmtId="0" fontId="14" fillId="0" borderId="21" xfId="29" applyFont="1" applyFill="1" applyBorder="1" applyAlignment="1">
      <alignment horizontal="center" vertical="center" wrapText="1"/>
    </xf>
    <xf numFmtId="177" fontId="14" fillId="0" borderId="21" xfId="29" applyNumberFormat="1" applyFont="1" applyFill="1" applyBorder="1" applyAlignment="1">
      <alignment horizontal="center" vertical="center" wrapText="1"/>
    </xf>
    <xf numFmtId="179" fontId="14" fillId="0" borderId="22" xfId="29" applyNumberFormat="1" applyFont="1" applyFill="1" applyBorder="1" applyAlignment="1">
      <alignment horizontal="center" vertical="center" wrapText="1"/>
    </xf>
    <xf numFmtId="182" fontId="15" fillId="0" borderId="29" xfId="29" applyNumberFormat="1" applyFont="1" applyFill="1" applyBorder="1" applyAlignment="1">
      <alignment horizontal="center" vertical="center" wrapText="1"/>
    </xf>
    <xf numFmtId="182" fontId="15" fillId="0" borderId="18" xfId="29" applyNumberFormat="1" applyFont="1" applyFill="1" applyBorder="1" applyAlignment="1">
      <alignment horizontal="center" vertical="center" wrapText="1"/>
    </xf>
    <xf numFmtId="0" fontId="6" fillId="2" borderId="4" xfId="26" applyFont="1" applyFill="1" applyBorder="1" applyAlignment="1">
      <alignment horizontal="center" vertical="center" wrapText="1"/>
    </xf>
    <xf numFmtId="43" fontId="27" fillId="2" borderId="4" xfId="30" applyFont="1" applyFill="1" applyBorder="1" applyAlignment="1">
      <alignment vertical="center"/>
    </xf>
    <xf numFmtId="10" fontId="27" fillId="2" borderId="4" xfId="35" applyNumberFormat="1" applyFont="1" applyFill="1" applyBorder="1" applyAlignment="1">
      <alignment horizontal="right" vertical="center" wrapText="1"/>
    </xf>
    <xf numFmtId="181" fontId="27" fillId="2" borderId="4" xfId="0" applyNumberFormat="1" applyFont="1" applyFill="1" applyBorder="1" applyAlignment="1">
      <alignment vertical="center"/>
    </xf>
    <xf numFmtId="177" fontId="27" fillId="2" borderId="4" xfId="29" applyNumberFormat="1" applyFont="1" applyFill="1" applyBorder="1" applyAlignment="1">
      <alignment horizontal="center" vertical="center" wrapText="1"/>
    </xf>
    <xf numFmtId="181" fontId="27" fillId="2" borderId="31" xfId="36" applyNumberFormat="1" applyFont="1" applyFill="1" applyBorder="1" applyAlignment="1">
      <alignment horizontal="right" vertical="center" wrapText="1"/>
    </xf>
    <xf numFmtId="182" fontId="27" fillId="2" borderId="3" xfId="36" applyNumberFormat="1" applyFont="1" applyFill="1" applyBorder="1" applyAlignment="1">
      <alignment horizontal="right" vertical="center" wrapText="1"/>
    </xf>
    <xf numFmtId="182" fontId="27" fillId="2" borderId="5" xfId="21" applyNumberFormat="1" applyFont="1" applyFill="1" applyBorder="1" applyAlignment="1" applyProtection="1">
      <alignment horizontal="right" vertical="center" wrapText="1"/>
    </xf>
    <xf numFmtId="176" fontId="27" fillId="2" borderId="1" xfId="33" applyNumberFormat="1" applyFont="1" applyFill="1" applyBorder="1" applyAlignment="1">
      <alignment vertical="center" wrapText="1"/>
    </xf>
    <xf numFmtId="181" fontId="27" fillId="2" borderId="1" xfId="0" applyNumberFormat="1" applyFont="1" applyFill="1" applyBorder="1" applyAlignment="1">
      <alignment vertical="center"/>
    </xf>
    <xf numFmtId="181" fontId="27" fillId="2" borderId="32" xfId="36" applyNumberFormat="1" applyFont="1" applyFill="1" applyBorder="1" applyAlignment="1">
      <alignment horizontal="right" vertical="center" wrapText="1"/>
    </xf>
    <xf numFmtId="182" fontId="27" fillId="2" borderId="15" xfId="36" applyNumberFormat="1" applyFont="1" applyFill="1" applyBorder="1" applyAlignment="1">
      <alignment horizontal="right" vertical="center" wrapText="1"/>
    </xf>
    <xf numFmtId="182" fontId="27" fillId="2" borderId="6" xfId="21" applyNumberFormat="1" applyFont="1" applyFill="1" applyBorder="1" applyAlignment="1" applyProtection="1">
      <alignment horizontal="right" vertical="center" wrapText="1"/>
    </xf>
    <xf numFmtId="0" fontId="6" fillId="2" borderId="16" xfId="26" applyFont="1" applyFill="1" applyBorder="1" applyAlignment="1">
      <alignment horizontal="center" vertical="center" wrapText="1"/>
    </xf>
    <xf numFmtId="181" fontId="27" fillId="2" borderId="1" xfId="27" applyNumberFormat="1" applyFont="1" applyFill="1" applyBorder="1" applyAlignment="1">
      <alignment horizontal="right" vertical="center" wrapText="1"/>
    </xf>
    <xf numFmtId="181" fontId="27" fillId="2" borderId="1" xfId="14" applyNumberFormat="1" applyFont="1" applyFill="1" applyBorder="1" applyAlignment="1">
      <alignment horizontal="right" vertical="center" wrapText="1"/>
    </xf>
    <xf numFmtId="10" fontId="27" fillId="2" borderId="16" xfId="29" applyNumberFormat="1" applyFont="1" applyFill="1" applyBorder="1" applyAlignment="1">
      <alignment horizontal="right" vertical="center" wrapText="1"/>
    </xf>
    <xf numFmtId="176" fontId="27" fillId="2" borderId="6" xfId="29" applyNumberFormat="1" applyFont="1" applyFill="1" applyBorder="1" applyAlignment="1">
      <alignment horizontal="right" vertical="center" wrapText="1"/>
    </xf>
    <xf numFmtId="0" fontId="27" fillId="0" borderId="0" xfId="0" applyFont="1" applyFill="1" applyBorder="1" applyAlignment="1">
      <alignment horizontal="center" vertical="center"/>
    </xf>
    <xf numFmtId="0" fontId="29" fillId="0" borderId="0" xfId="20" applyFont="1" applyBorder="1">
      <alignment vertical="center"/>
    </xf>
    <xf numFmtId="0" fontId="2" fillId="0" borderId="0" xfId="20" applyBorder="1">
      <alignment vertical="center"/>
    </xf>
    <xf numFmtId="179" fontId="2" fillId="0" borderId="0" xfId="20" applyNumberFormat="1" applyBorder="1">
      <alignment vertical="center"/>
    </xf>
    <xf numFmtId="182" fontId="2" fillId="0" borderId="0" xfId="20" applyNumberFormat="1" applyBorder="1">
      <alignment vertical="center"/>
    </xf>
    <xf numFmtId="0" fontId="2" fillId="0" borderId="0" xfId="20" applyFill="1" applyBorder="1">
      <alignment vertical="center"/>
    </xf>
    <xf numFmtId="0" fontId="27" fillId="0" borderId="0" xfId="0" applyFont="1" applyFill="1" applyAlignment="1">
      <alignment horizontal="center" vertical="center"/>
    </xf>
    <xf numFmtId="179" fontId="2" fillId="0" borderId="0" xfId="20" applyNumberFormat="1">
      <alignment vertical="center"/>
    </xf>
    <xf numFmtId="0" fontId="28" fillId="0" borderId="1" xfId="0" applyFont="1" applyFill="1" applyBorder="1" applyAlignment="1">
      <alignment horizontal="center" vertical="center"/>
    </xf>
    <xf numFmtId="0" fontId="27" fillId="0" borderId="1" xfId="19" applyFont="1" applyFill="1" applyBorder="1" applyAlignment="1">
      <alignment horizontal="center" vertical="center" wrapText="1"/>
    </xf>
    <xf numFmtId="176" fontId="27" fillId="0" borderId="1" xfId="19" applyNumberFormat="1" applyFont="1" applyFill="1" applyBorder="1" applyAlignment="1">
      <alignment vertical="center" wrapText="1"/>
    </xf>
    <xf numFmtId="43" fontId="27" fillId="0" borderId="1" xfId="30" applyFont="1" applyFill="1" applyBorder="1" applyAlignment="1" applyProtection="1">
      <alignment horizontal="center" vertical="center" wrapText="1"/>
    </xf>
    <xf numFmtId="43" fontId="27" fillId="0" borderId="16" xfId="19" applyNumberFormat="1" applyFont="1" applyFill="1" applyBorder="1" applyAlignment="1">
      <alignment horizontal="right" vertical="center" wrapText="1"/>
    </xf>
    <xf numFmtId="176" fontId="27" fillId="0" borderId="1" xfId="23" applyNumberFormat="1" applyFont="1" applyFill="1" applyBorder="1" applyAlignment="1">
      <alignment horizontal="right" vertical="center" wrapText="1"/>
    </xf>
    <xf numFmtId="10" fontId="27" fillId="0" borderId="1" xfId="31" applyNumberFormat="1" applyFont="1" applyFill="1" applyBorder="1" applyAlignment="1">
      <alignment horizontal="right" vertical="center" wrapText="1"/>
    </xf>
    <xf numFmtId="43" fontId="22" fillId="0" borderId="1" xfId="16" applyFont="1" applyFill="1" applyBorder="1" applyAlignment="1">
      <alignment vertical="center"/>
    </xf>
    <xf numFmtId="181" fontId="6" fillId="0" borderId="1" xfId="29" applyNumberFormat="1" applyFont="1" applyFill="1" applyBorder="1" applyAlignment="1">
      <alignment horizontal="center" vertical="center" wrapText="1"/>
    </xf>
    <xf numFmtId="177" fontId="27" fillId="0" borderId="1" xfId="29" applyNumberFormat="1" applyFont="1" applyFill="1" applyBorder="1" applyAlignment="1">
      <alignment horizontal="center" vertical="center" wrapText="1"/>
    </xf>
    <xf numFmtId="176" fontId="27" fillId="0" borderId="6" xfId="19" applyNumberFormat="1" applyFont="1" applyFill="1" applyBorder="1" applyAlignment="1">
      <alignment horizontal="right" vertical="center" wrapText="1"/>
    </xf>
    <xf numFmtId="0" fontId="21" fillId="0" borderId="7" xfId="20" applyFont="1" applyBorder="1" applyAlignment="1">
      <alignment horizontal="center" vertical="center"/>
    </xf>
    <xf numFmtId="0" fontId="21" fillId="0" borderId="7" xfId="20" applyFont="1" applyBorder="1">
      <alignment vertical="center"/>
    </xf>
    <xf numFmtId="179" fontId="21" fillId="0" borderId="7" xfId="20" applyNumberFormat="1" applyFont="1" applyBorder="1">
      <alignment vertical="center"/>
    </xf>
    <xf numFmtId="182" fontId="14" fillId="0" borderId="8" xfId="36" applyNumberFormat="1" applyFont="1" applyFill="1" applyBorder="1" applyAlignment="1">
      <alignment horizontal="right" vertical="center" wrapText="1"/>
    </xf>
    <xf numFmtId="0" fontId="14" fillId="0" borderId="30" xfId="29" applyFont="1" applyFill="1" applyBorder="1" applyAlignment="1">
      <alignment horizontal="center" vertical="center" wrapText="1"/>
    </xf>
    <xf numFmtId="0" fontId="14" fillId="0" borderId="17" xfId="29" applyFont="1" applyFill="1" applyBorder="1" applyAlignment="1">
      <alignment horizontal="center" vertical="center" wrapText="1"/>
    </xf>
    <xf numFmtId="0" fontId="6" fillId="0" borderId="4" xfId="0" applyFont="1" applyFill="1" applyBorder="1" applyAlignment="1">
      <alignment horizontal="center" vertical="center"/>
    </xf>
    <xf numFmtId="0" fontId="6" fillId="0" borderId="4" xfId="26" applyFont="1" applyFill="1" applyBorder="1" applyAlignment="1">
      <alignment horizontal="center" vertical="center" wrapText="1"/>
    </xf>
    <xf numFmtId="176" fontId="27" fillId="0" borderId="4" xfId="33" applyNumberFormat="1" applyFont="1" applyFill="1" applyBorder="1" applyAlignment="1">
      <alignment vertical="center" wrapText="1"/>
    </xf>
    <xf numFmtId="181" fontId="27" fillId="0" borderId="5" xfId="0" applyNumberFormat="1" applyFont="1" applyFill="1" applyBorder="1" applyAlignment="1">
      <alignment vertical="center"/>
    </xf>
    <xf numFmtId="0" fontId="6" fillId="0" borderId="1" xfId="0" applyFont="1" applyFill="1" applyBorder="1" applyAlignment="1">
      <alignment horizontal="center" vertical="center"/>
    </xf>
    <xf numFmtId="0" fontId="6" fillId="0" borderId="1" xfId="26" applyFont="1" applyFill="1" applyBorder="1" applyAlignment="1">
      <alignment horizontal="center" vertical="center" wrapText="1"/>
    </xf>
    <xf numFmtId="176" fontId="27" fillId="0" borderId="1" xfId="33" applyNumberFormat="1" applyFont="1" applyFill="1" applyBorder="1" applyAlignment="1">
      <alignment vertical="center" wrapText="1"/>
    </xf>
    <xf numFmtId="181" fontId="27" fillId="0" borderId="6" xfId="0" applyNumberFormat="1" applyFont="1" applyFill="1" applyBorder="1" applyAlignment="1">
      <alignment vertical="center"/>
    </xf>
    <xf numFmtId="0" fontId="15" fillId="0" borderId="7" xfId="0" applyFont="1" applyFill="1" applyBorder="1" applyAlignment="1">
      <alignment horizontal="center" vertical="center"/>
    </xf>
    <xf numFmtId="0" fontId="15" fillId="0" borderId="7" xfId="0" applyFont="1" applyFill="1" applyBorder="1" applyAlignment="1">
      <alignment vertical="center"/>
    </xf>
    <xf numFmtId="176" fontId="14" fillId="0" borderId="7" xfId="33" applyNumberFormat="1" applyFont="1" applyFill="1" applyBorder="1" applyAlignment="1">
      <alignment vertical="center" wrapText="1"/>
    </xf>
    <xf numFmtId="176" fontId="14" fillId="0" borderId="8" xfId="33" applyNumberFormat="1" applyFont="1" applyFill="1" applyBorder="1" applyAlignment="1">
      <alignment vertical="center" wrapText="1"/>
    </xf>
    <xf numFmtId="182" fontId="27" fillId="2" borderId="0" xfId="21" applyNumberFormat="1" applyFont="1" applyFill="1" applyBorder="1" applyAlignment="1" applyProtection="1">
      <alignment horizontal="right" vertical="center" wrapText="1"/>
    </xf>
    <xf numFmtId="181" fontId="27" fillId="2" borderId="1" xfId="36" applyNumberFormat="1" applyFont="1" applyFill="1" applyBorder="1" applyAlignment="1">
      <alignment horizontal="right" vertical="center" wrapText="1"/>
    </xf>
    <xf numFmtId="176" fontId="27" fillId="2" borderId="1" xfId="33" applyNumberFormat="1" applyFont="1" applyFill="1" applyBorder="1" applyAlignment="1">
      <alignment horizontal="center" vertical="center" wrapText="1"/>
    </xf>
    <xf numFmtId="182" fontId="27" fillId="2" borderId="1" xfId="21" applyNumberFormat="1" applyFont="1" applyFill="1" applyBorder="1" applyAlignment="1" applyProtection="1">
      <alignment horizontal="right" vertical="center" wrapText="1"/>
    </xf>
    <xf numFmtId="182" fontId="27" fillId="2" borderId="1" xfId="36" applyNumberFormat="1" applyFont="1" applyFill="1" applyBorder="1" applyAlignment="1">
      <alignment horizontal="right" vertical="center" wrapText="1"/>
    </xf>
    <xf numFmtId="0" fontId="3" fillId="3" borderId="12" xfId="0" applyFont="1" applyFill="1" applyBorder="1" applyAlignment="1">
      <alignment horizontal="center" vertical="center" wrapText="1"/>
    </xf>
    <xf numFmtId="0" fontId="3" fillId="3" borderId="13"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21" fillId="0" borderId="26" xfId="20" applyFont="1" applyFill="1" applyBorder="1" applyAlignment="1">
      <alignment horizontal="center" vertical="center" wrapText="1"/>
    </xf>
    <xf numFmtId="0" fontId="21" fillId="0" borderId="25" xfId="20" applyFont="1" applyFill="1" applyBorder="1" applyAlignment="1">
      <alignment horizontal="center" vertical="center" wrapText="1"/>
    </xf>
    <xf numFmtId="0" fontId="21" fillId="0" borderId="28" xfId="20" applyFont="1" applyBorder="1" applyAlignment="1">
      <alignment horizontal="center" vertical="center" wrapText="1"/>
    </xf>
    <xf numFmtId="0" fontId="6" fillId="0" borderId="30" xfId="29" applyFont="1" applyFill="1" applyBorder="1" applyAlignment="1">
      <alignment horizontal="center" vertical="center" wrapText="1"/>
    </xf>
    <xf numFmtId="0" fontId="6" fillId="0" borderId="25" xfId="29" applyFont="1" applyFill="1" applyBorder="1" applyAlignment="1">
      <alignment horizontal="center" vertical="center" wrapText="1"/>
    </xf>
    <xf numFmtId="0" fontId="6" fillId="0" borderId="28" xfId="29" applyFont="1" applyFill="1" applyBorder="1" applyAlignment="1">
      <alignment horizontal="center" vertical="center" wrapText="1"/>
    </xf>
    <xf numFmtId="0" fontId="13" fillId="3" borderId="3" xfId="0" applyFont="1" applyFill="1" applyBorder="1" applyAlignment="1">
      <alignment horizontal="center" vertical="center"/>
    </xf>
    <xf numFmtId="0" fontId="13" fillId="3" borderId="4" xfId="0" applyFont="1" applyFill="1" applyBorder="1" applyAlignment="1">
      <alignment horizontal="center" vertical="center"/>
    </xf>
    <xf numFmtId="0" fontId="13" fillId="3" borderId="5" xfId="0" applyFont="1" applyFill="1" applyBorder="1" applyAlignment="1">
      <alignment horizontal="center" vertical="center"/>
    </xf>
    <xf numFmtId="0" fontId="12" fillId="0" borderId="26" xfId="0" applyFont="1" applyBorder="1" applyAlignment="1">
      <alignment horizontal="right" vertical="center"/>
    </xf>
    <xf numFmtId="0" fontId="12" fillId="0" borderId="24" xfId="0" applyFont="1" applyBorder="1" applyAlignment="1">
      <alignment horizontal="right" vertical="center"/>
    </xf>
    <xf numFmtId="0" fontId="12" fillId="0" borderId="27" xfId="0" applyFont="1" applyBorder="1" applyAlignment="1">
      <alignment horizontal="right" vertical="center"/>
    </xf>
    <xf numFmtId="0" fontId="10" fillId="0" borderId="9" xfId="6" applyFont="1" applyFill="1" applyBorder="1" applyAlignment="1">
      <alignment horizontal="center" vertical="center" wrapText="1"/>
    </xf>
    <xf numFmtId="0" fontId="10" fillId="0" borderId="23" xfId="6" applyFont="1" applyFill="1" applyBorder="1" applyAlignment="1">
      <alignment horizontal="center" vertical="center" wrapText="1"/>
    </xf>
    <xf numFmtId="0" fontId="26" fillId="3" borderId="10" xfId="6" applyFont="1" applyFill="1" applyBorder="1" applyAlignment="1">
      <alignment horizontal="left" vertical="center" wrapText="1"/>
    </xf>
    <xf numFmtId="0" fontId="26" fillId="3" borderId="11" xfId="6" applyFont="1" applyFill="1" applyBorder="1" applyAlignment="1">
      <alignment horizontal="left" vertical="center" wrapText="1"/>
    </xf>
    <xf numFmtId="0" fontId="16" fillId="0" borderId="19" xfId="6" applyFont="1" applyFill="1" applyBorder="1" applyAlignment="1">
      <alignment horizontal="center" vertical="center" wrapText="1"/>
    </xf>
    <xf numFmtId="0" fontId="31" fillId="0" borderId="1" xfId="0" applyFont="1" applyBorder="1" applyAlignment="1">
      <alignment horizontal="center" vertical="center"/>
    </xf>
    <xf numFmtId="0" fontId="6" fillId="2" borderId="24" xfId="26" applyFont="1" applyFill="1" applyBorder="1" applyAlignment="1">
      <alignment horizontal="center" vertical="center" wrapText="1"/>
    </xf>
    <xf numFmtId="176" fontId="27" fillId="2" borderId="24" xfId="33" applyNumberFormat="1" applyFont="1" applyFill="1" applyBorder="1" applyAlignment="1">
      <alignment vertical="center" wrapText="1"/>
    </xf>
    <xf numFmtId="10" fontId="27" fillId="2" borderId="24" xfId="35" applyNumberFormat="1" applyFont="1" applyFill="1" applyBorder="1" applyAlignment="1">
      <alignment horizontal="right" vertical="center" wrapText="1"/>
    </xf>
    <xf numFmtId="181" fontId="27" fillId="2" borderId="24" xfId="0" applyNumberFormat="1" applyFont="1" applyFill="1" applyBorder="1" applyAlignment="1">
      <alignment vertical="center"/>
    </xf>
    <xf numFmtId="177" fontId="27" fillId="2" borderId="24" xfId="29" applyNumberFormat="1" applyFont="1" applyFill="1" applyBorder="1" applyAlignment="1">
      <alignment horizontal="center" vertical="center" wrapText="1"/>
    </xf>
    <xf numFmtId="181" fontId="27" fillId="2" borderId="33" xfId="36" applyNumberFormat="1" applyFont="1" applyFill="1" applyBorder="1" applyAlignment="1">
      <alignment horizontal="right" vertical="center" wrapText="1"/>
    </xf>
    <xf numFmtId="182" fontId="27" fillId="2" borderId="26" xfId="36" applyNumberFormat="1" applyFont="1" applyFill="1" applyBorder="1" applyAlignment="1">
      <alignment horizontal="right" vertical="center" wrapText="1"/>
    </xf>
    <xf numFmtId="182" fontId="27" fillId="2" borderId="27" xfId="21" applyNumberFormat="1" applyFont="1" applyFill="1" applyBorder="1" applyAlignment="1" applyProtection="1">
      <alignment horizontal="right" vertical="center" wrapText="1"/>
    </xf>
    <xf numFmtId="182" fontId="27" fillId="2" borderId="0" xfId="21" applyNumberFormat="1" applyFont="1" applyFill="1" applyBorder="1" applyAlignment="1" applyProtection="1">
      <alignment horizontal="left" vertical="center" wrapText="1"/>
    </xf>
    <xf numFmtId="0" fontId="6" fillId="2" borderId="0" xfId="28" applyFont="1" applyFill="1" applyBorder="1" applyAlignment="1">
      <alignment horizontal="left" vertical="center" wrapText="1"/>
    </xf>
    <xf numFmtId="0" fontId="23" fillId="2" borderId="0" xfId="0" applyFont="1" applyFill="1" applyBorder="1" applyAlignment="1">
      <alignment horizontal="left" vertical="center" wrapText="1"/>
    </xf>
    <xf numFmtId="0" fontId="31" fillId="2" borderId="0" xfId="0" applyFont="1" applyFill="1" applyBorder="1" applyAlignment="1">
      <alignment horizontal="left" vertical="center" wrapText="1"/>
    </xf>
    <xf numFmtId="0" fontId="14" fillId="0" borderId="20" xfId="29" applyFont="1" applyFill="1" applyBorder="1" applyAlignment="1">
      <alignment horizontal="center" vertical="center" wrapText="1"/>
    </xf>
    <xf numFmtId="0" fontId="6" fillId="2" borderId="3" xfId="0" applyFont="1" applyFill="1" applyBorder="1" applyAlignment="1">
      <alignment horizontal="center" vertical="center"/>
    </xf>
    <xf numFmtId="0" fontId="6" fillId="2" borderId="15" xfId="0" applyFont="1" applyFill="1" applyBorder="1" applyAlignment="1">
      <alignment horizontal="center" vertical="center"/>
    </xf>
    <xf numFmtId="0" fontId="27" fillId="2" borderId="15" xfId="0" applyFont="1" applyFill="1" applyBorder="1" applyAlignment="1">
      <alignment horizontal="center" vertical="center"/>
    </xf>
    <xf numFmtId="0" fontId="6" fillId="2" borderId="26" xfId="0" applyFont="1" applyFill="1" applyBorder="1" applyAlignment="1">
      <alignment horizontal="center" vertical="center"/>
    </xf>
    <xf numFmtId="0" fontId="31" fillId="0" borderId="15" xfId="0" applyFont="1" applyBorder="1" applyAlignment="1">
      <alignment horizontal="center" vertical="center"/>
    </xf>
    <xf numFmtId="0" fontId="31" fillId="0" borderId="6" xfId="0" applyFont="1" applyBorder="1" applyAlignment="1">
      <alignment horizontal="center" vertical="center"/>
    </xf>
    <xf numFmtId="0" fontId="31" fillId="0" borderId="34" xfId="0" applyFont="1" applyBorder="1" applyAlignment="1">
      <alignment horizontal="center" vertical="center"/>
    </xf>
    <xf numFmtId="0" fontId="31" fillId="0" borderId="7" xfId="0" applyFont="1" applyBorder="1" applyAlignment="1">
      <alignment horizontal="center" vertical="center"/>
    </xf>
    <xf numFmtId="177" fontId="27" fillId="2" borderId="7" xfId="29" applyNumberFormat="1" applyFont="1" applyFill="1" applyBorder="1" applyAlignment="1">
      <alignment horizontal="center" vertical="center" wrapText="1"/>
    </xf>
    <xf numFmtId="0" fontId="31" fillId="0" borderId="8" xfId="0" applyFont="1" applyBorder="1" applyAlignment="1">
      <alignment horizontal="center" vertical="center"/>
    </xf>
    <xf numFmtId="0" fontId="31" fillId="0" borderId="26" xfId="0" applyFont="1" applyBorder="1" applyAlignment="1">
      <alignment horizontal="center" vertical="center"/>
    </xf>
    <xf numFmtId="0" fontId="31" fillId="0" borderId="9" xfId="0" applyFont="1" applyBorder="1" applyAlignment="1">
      <alignment horizontal="center" vertical="center"/>
    </xf>
    <xf numFmtId="0" fontId="31" fillId="0" borderId="24" xfId="0" applyFont="1" applyBorder="1" applyAlignment="1">
      <alignment horizontal="center" vertical="center"/>
    </xf>
    <xf numFmtId="0" fontId="31" fillId="0" borderId="16" xfId="0" applyFont="1" applyBorder="1" applyAlignment="1">
      <alignment horizontal="center" vertical="center"/>
    </xf>
    <xf numFmtId="0" fontId="31" fillId="2" borderId="23" xfId="0" applyFont="1" applyFill="1" applyBorder="1" applyAlignment="1">
      <alignment horizontal="left" vertical="center" wrapText="1"/>
    </xf>
  </cellXfs>
  <cellStyles count="38">
    <cellStyle name="百分比 3 3 2 2 2 2 2 2 2" xfId="31"/>
    <cellStyle name="百分比 3 3 2 2 2 2 2 2 2 2" xfId="35"/>
    <cellStyle name="常规" xfId="0" builtinId="0"/>
    <cellStyle name="常规 10 5" xfId="2"/>
    <cellStyle name="常规 10 5 2" xfId="3"/>
    <cellStyle name="常规 10 5 2 2 2" xfId="7"/>
    <cellStyle name="常规 10 5 2 2 2 2" xfId="9"/>
    <cellStyle name="常规 10 5 2 2 2 2 2" xfId="11"/>
    <cellStyle name="常规 10 5 2 2 2 2 2 2" xfId="13"/>
    <cellStyle name="常规 2 18" xfId="37"/>
    <cellStyle name="常规 2 19 2" xfId="4"/>
    <cellStyle name="常规 2 19 2 2 2" xfId="8"/>
    <cellStyle name="常规 2 19 2 2 2 2" xfId="10"/>
    <cellStyle name="常规 2 19 2 2 2 2 2" xfId="12"/>
    <cellStyle name="常规 2 19 2 2 2 2 2 2" xfId="15"/>
    <cellStyle name="常规 2 19 2 2 2 2 2 2 2" xfId="28"/>
    <cellStyle name="常规 2 2" xfId="1"/>
    <cellStyle name="常规 2 2 10 2" xfId="5"/>
    <cellStyle name="常规 28 2 2" xfId="20"/>
    <cellStyle name="常规_Sheet1 2 2 3" xfId="26"/>
    <cellStyle name="常规_Sheet1 3 2 2 2" xfId="29"/>
    <cellStyle name="常规_Sheet1 3 2 3" xfId="6"/>
    <cellStyle name="常规_Sheet1 3 2 3 2 2 2 2" xfId="14"/>
    <cellStyle name="常规_Sheet1 3 2 3 2 2 2 2 3" xfId="27"/>
    <cellStyle name="常规_Sheet1 3 3 2 2 2 2 2 2" xfId="19"/>
    <cellStyle name="常规_Sheet1 3 3 2 2 2 2 2 2 2" xfId="33"/>
    <cellStyle name="常规_Sheet1 3 3 2 2 2 2 2 3" xfId="36"/>
    <cellStyle name="千位分隔 17 3 3" xfId="16"/>
    <cellStyle name="千位分隔 17 3 3 2 2" xfId="22"/>
    <cellStyle name="千位分隔 17 4 2 2 2 2" xfId="30"/>
    <cellStyle name="千位分隔 17 4 2 2 2 2 2" xfId="32"/>
    <cellStyle name="千位分隔 2 5 2 2 2" xfId="17"/>
    <cellStyle name="千位分隔 2 5 2 2 2 2 2 2" xfId="18"/>
    <cellStyle name="千位分隔 2 5 2 2 2 2 2 2 2" xfId="23"/>
    <cellStyle name="千位分隔 2 5 2 2 2 2 2 2 2 2" xfId="34"/>
    <cellStyle name="千位分隔 22" xfId="21"/>
    <cellStyle name="千位分隔 23" xfId="24"/>
    <cellStyle name="千位分隔 23 3" xfId="25"/>
  </cellStyles>
  <dxfs count="3">
    <dxf>
      <fill>
        <patternFill patternType="solid">
          <bgColor rgb="FFFF9900"/>
        </patternFill>
      </fill>
    </dxf>
    <dxf>
      <fill>
        <patternFill patternType="solid">
          <bgColor rgb="FFFF9900"/>
        </patternFill>
      </fill>
    </dxf>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2"/>
  <sheetViews>
    <sheetView tabSelected="1" topLeftCell="A79" zoomScaleNormal="100" workbookViewId="0">
      <selection activeCell="D98" sqref="D98"/>
    </sheetView>
  </sheetViews>
  <sheetFormatPr defaultRowHeight="13.5"/>
  <cols>
    <col min="1" max="1" width="10.125" style="2" customWidth="1"/>
    <col min="2" max="2" width="9" style="1"/>
    <col min="3" max="3" width="8.625" style="1"/>
    <col min="4" max="4" width="51.375" style="5" customWidth="1"/>
  </cols>
  <sheetData>
    <row r="1" spans="1:4" ht="24.6" customHeight="1">
      <c r="A1" s="3" t="s">
        <v>2</v>
      </c>
      <c r="B1" s="3" t="s">
        <v>0</v>
      </c>
      <c r="C1" s="3" t="s">
        <v>1</v>
      </c>
      <c r="D1" s="4" t="s">
        <v>3</v>
      </c>
    </row>
    <row r="2" spans="1:4" ht="24.6" customHeight="1">
      <c r="A2" s="128" t="s">
        <v>11</v>
      </c>
      <c r="B2" s="129"/>
      <c r="C2" s="129"/>
      <c r="D2" s="130"/>
    </row>
    <row r="3" spans="1:4">
      <c r="A3" s="10" t="s">
        <v>68</v>
      </c>
      <c r="B3" s="12">
        <v>260</v>
      </c>
      <c r="C3" s="12"/>
      <c r="D3" s="42" t="s">
        <v>50</v>
      </c>
    </row>
    <row r="4" spans="1:4">
      <c r="A4" s="10" t="s">
        <v>26</v>
      </c>
      <c r="B4" s="43">
        <v>100</v>
      </c>
      <c r="C4" s="12"/>
      <c r="D4" s="42" t="s">
        <v>50</v>
      </c>
    </row>
    <row r="5" spans="1:4">
      <c r="A5" s="10" t="s">
        <v>58</v>
      </c>
      <c r="B5" s="12">
        <v>200</v>
      </c>
      <c r="C5" s="12"/>
      <c r="D5" s="42" t="s">
        <v>150</v>
      </c>
    </row>
    <row r="6" spans="1:4" ht="24">
      <c r="A6" s="10" t="s">
        <v>31</v>
      </c>
      <c r="B6" s="12">
        <v>280</v>
      </c>
      <c r="C6" s="12"/>
      <c r="D6" s="44" t="s">
        <v>151</v>
      </c>
    </row>
    <row r="7" spans="1:4">
      <c r="A7" s="10" t="s">
        <v>126</v>
      </c>
      <c r="B7" s="43">
        <v>200</v>
      </c>
      <c r="C7" s="12"/>
      <c r="D7" s="44" t="s">
        <v>152</v>
      </c>
    </row>
    <row r="8" spans="1:4">
      <c r="A8" s="11" t="s">
        <v>127</v>
      </c>
      <c r="B8" s="12">
        <v>200</v>
      </c>
      <c r="C8" s="12"/>
      <c r="D8" s="44" t="s">
        <v>153</v>
      </c>
    </row>
    <row r="9" spans="1:4" ht="24">
      <c r="A9" s="10" t="s">
        <v>59</v>
      </c>
      <c r="B9" s="12">
        <v>320</v>
      </c>
      <c r="C9" s="12"/>
      <c r="D9" s="44" t="s">
        <v>154</v>
      </c>
    </row>
    <row r="10" spans="1:4">
      <c r="A10" s="12" t="s">
        <v>27</v>
      </c>
      <c r="B10" s="12">
        <v>180</v>
      </c>
      <c r="C10" s="12"/>
      <c r="D10" s="44" t="s">
        <v>50</v>
      </c>
    </row>
    <row r="11" spans="1:4">
      <c r="A11" s="12" t="s">
        <v>28</v>
      </c>
      <c r="B11" s="12">
        <v>150</v>
      </c>
      <c r="C11" s="12"/>
      <c r="D11" s="45" t="s">
        <v>50</v>
      </c>
    </row>
    <row r="12" spans="1:4">
      <c r="A12" s="12" t="s">
        <v>32</v>
      </c>
      <c r="B12" s="12">
        <v>120</v>
      </c>
      <c r="C12" s="12"/>
      <c r="D12" s="45" t="s">
        <v>50</v>
      </c>
    </row>
    <row r="13" spans="1:4">
      <c r="A13" s="12" t="s">
        <v>128</v>
      </c>
      <c r="B13" s="46"/>
      <c r="C13" s="12">
        <v>50</v>
      </c>
      <c r="D13" s="45" t="s">
        <v>155</v>
      </c>
    </row>
    <row r="14" spans="1:4">
      <c r="A14" s="12" t="s">
        <v>33</v>
      </c>
      <c r="B14" s="12">
        <v>60</v>
      </c>
      <c r="C14" s="12"/>
      <c r="D14" s="45" t="s">
        <v>50</v>
      </c>
    </row>
    <row r="15" spans="1:4" ht="24">
      <c r="A15" s="12" t="s">
        <v>30</v>
      </c>
      <c r="B15" s="12">
        <v>390</v>
      </c>
      <c r="C15" s="12"/>
      <c r="D15" s="45" t="s">
        <v>156</v>
      </c>
    </row>
    <row r="16" spans="1:4">
      <c r="A16" s="12" t="s">
        <v>34</v>
      </c>
      <c r="B16" s="12">
        <v>340</v>
      </c>
      <c r="C16" s="12"/>
      <c r="D16" s="45" t="s">
        <v>50</v>
      </c>
    </row>
    <row r="17" spans="1:4">
      <c r="A17" s="10" t="s">
        <v>76</v>
      </c>
      <c r="B17" s="12">
        <v>90</v>
      </c>
      <c r="C17" s="12"/>
      <c r="D17" s="42" t="s">
        <v>50</v>
      </c>
    </row>
    <row r="18" spans="1:4">
      <c r="A18" s="10" t="s">
        <v>121</v>
      </c>
      <c r="B18" s="12">
        <v>40</v>
      </c>
      <c r="C18" s="12"/>
      <c r="D18" s="42" t="s">
        <v>50</v>
      </c>
    </row>
    <row r="19" spans="1:4">
      <c r="A19" s="10" t="s">
        <v>35</v>
      </c>
      <c r="B19" s="12">
        <v>210</v>
      </c>
      <c r="C19" s="12"/>
      <c r="D19" s="42" t="s">
        <v>50</v>
      </c>
    </row>
    <row r="20" spans="1:4">
      <c r="A20" s="10" t="s">
        <v>69</v>
      </c>
      <c r="B20" s="12">
        <v>90</v>
      </c>
      <c r="C20" s="12"/>
      <c r="D20" s="47" t="s">
        <v>50</v>
      </c>
    </row>
    <row r="21" spans="1:4">
      <c r="A21" s="13" t="s">
        <v>52</v>
      </c>
      <c r="B21" s="14">
        <v>150</v>
      </c>
      <c r="C21" s="12">
        <v>50</v>
      </c>
      <c r="D21" s="42" t="s">
        <v>157</v>
      </c>
    </row>
    <row r="22" spans="1:4" ht="24">
      <c r="A22" s="13" t="s">
        <v>54</v>
      </c>
      <c r="B22" s="12">
        <v>550</v>
      </c>
      <c r="C22" s="12"/>
      <c r="D22" s="42" t="s">
        <v>158</v>
      </c>
    </row>
    <row r="23" spans="1:4">
      <c r="A23" s="11" t="s">
        <v>129</v>
      </c>
      <c r="B23" s="43"/>
      <c r="C23" s="12">
        <v>50</v>
      </c>
      <c r="D23" s="42" t="s">
        <v>155</v>
      </c>
    </row>
    <row r="24" spans="1:4" ht="24">
      <c r="A24" s="12" t="s">
        <v>101</v>
      </c>
      <c r="B24" s="12">
        <v>200</v>
      </c>
      <c r="C24" s="12"/>
      <c r="D24" s="48" t="s">
        <v>159</v>
      </c>
    </row>
    <row r="25" spans="1:4">
      <c r="A25" s="12" t="s">
        <v>130</v>
      </c>
      <c r="B25" s="12">
        <v>190</v>
      </c>
      <c r="C25" s="12"/>
      <c r="D25" s="48" t="s">
        <v>50</v>
      </c>
    </row>
    <row r="26" spans="1:4" ht="24">
      <c r="A26" s="12" t="s">
        <v>25</v>
      </c>
      <c r="B26" s="49"/>
      <c r="C26" s="12">
        <v>200</v>
      </c>
      <c r="D26" s="45" t="s">
        <v>160</v>
      </c>
    </row>
    <row r="27" spans="1:4">
      <c r="A27" s="12" t="s">
        <v>85</v>
      </c>
      <c r="B27" s="12">
        <v>200</v>
      </c>
      <c r="C27" s="12"/>
      <c r="D27" s="50" t="s">
        <v>50</v>
      </c>
    </row>
    <row r="28" spans="1:4">
      <c r="A28" s="12" t="s">
        <v>63</v>
      </c>
      <c r="B28" s="12">
        <v>100</v>
      </c>
      <c r="C28" s="12"/>
      <c r="D28" s="45" t="s">
        <v>50</v>
      </c>
    </row>
    <row r="29" spans="1:4">
      <c r="A29" s="12" t="s">
        <v>36</v>
      </c>
      <c r="B29" s="12">
        <v>190</v>
      </c>
      <c r="C29" s="12">
        <v>50</v>
      </c>
      <c r="D29" s="48" t="s">
        <v>161</v>
      </c>
    </row>
    <row r="30" spans="1:4">
      <c r="A30" s="12" t="s">
        <v>37</v>
      </c>
      <c r="B30" s="51" t="s">
        <v>185</v>
      </c>
      <c r="C30" s="12">
        <v>50</v>
      </c>
      <c r="D30" s="45" t="s">
        <v>162</v>
      </c>
    </row>
    <row r="31" spans="1:4">
      <c r="A31" s="12" t="s">
        <v>38</v>
      </c>
      <c r="B31" s="12">
        <v>590</v>
      </c>
      <c r="C31" s="12"/>
      <c r="D31" s="45" t="s">
        <v>50</v>
      </c>
    </row>
    <row r="32" spans="1:4" ht="24">
      <c r="A32" s="10" t="s">
        <v>131</v>
      </c>
      <c r="B32" s="12">
        <v>400</v>
      </c>
      <c r="C32" s="12"/>
      <c r="D32" s="42" t="s">
        <v>163</v>
      </c>
    </row>
    <row r="33" spans="1:4" ht="24">
      <c r="A33" s="10" t="s">
        <v>132</v>
      </c>
      <c r="B33" s="12">
        <v>400</v>
      </c>
      <c r="C33" s="12"/>
      <c r="D33" s="42" t="s">
        <v>163</v>
      </c>
    </row>
    <row r="34" spans="1:4" ht="24">
      <c r="A34" s="14" t="s">
        <v>133</v>
      </c>
      <c r="B34" s="43"/>
      <c r="C34" s="12">
        <v>250</v>
      </c>
      <c r="D34" s="44" t="s">
        <v>164</v>
      </c>
    </row>
    <row r="35" spans="1:4">
      <c r="A35" s="14" t="s">
        <v>39</v>
      </c>
      <c r="B35" s="12">
        <v>270</v>
      </c>
      <c r="C35" s="12"/>
      <c r="D35" s="52" t="s">
        <v>50</v>
      </c>
    </row>
    <row r="36" spans="1:4">
      <c r="A36" s="12" t="s">
        <v>134</v>
      </c>
      <c r="B36" s="12"/>
      <c r="C36" s="12">
        <v>100</v>
      </c>
      <c r="D36" s="53" t="s">
        <v>165</v>
      </c>
    </row>
    <row r="37" spans="1:4" ht="24">
      <c r="A37" s="12" t="s">
        <v>70</v>
      </c>
      <c r="B37" s="12">
        <v>450</v>
      </c>
      <c r="C37" s="12"/>
      <c r="D37" s="53" t="s">
        <v>166</v>
      </c>
    </row>
    <row r="38" spans="1:4">
      <c r="A38" s="12" t="s">
        <v>17</v>
      </c>
      <c r="B38" s="12">
        <v>220</v>
      </c>
      <c r="C38" s="12"/>
      <c r="D38" s="53" t="s">
        <v>167</v>
      </c>
    </row>
    <row r="39" spans="1:4">
      <c r="A39" s="12" t="s">
        <v>18</v>
      </c>
      <c r="B39" s="12">
        <v>240</v>
      </c>
      <c r="C39" s="12"/>
      <c r="D39" s="53" t="s">
        <v>167</v>
      </c>
    </row>
    <row r="40" spans="1:4">
      <c r="A40" s="12" t="s">
        <v>40</v>
      </c>
      <c r="B40" s="12">
        <v>200</v>
      </c>
      <c r="C40" s="12">
        <v>50</v>
      </c>
      <c r="D40" s="53" t="s">
        <v>168</v>
      </c>
    </row>
    <row r="41" spans="1:4">
      <c r="A41" s="12" t="s">
        <v>41</v>
      </c>
      <c r="B41" s="12">
        <v>810</v>
      </c>
      <c r="C41" s="12"/>
      <c r="D41" s="53" t="s">
        <v>167</v>
      </c>
    </row>
    <row r="42" spans="1:4">
      <c r="A42" s="12" t="s">
        <v>42</v>
      </c>
      <c r="B42" s="12">
        <v>80</v>
      </c>
      <c r="C42" s="12"/>
      <c r="D42" s="53" t="s">
        <v>167</v>
      </c>
    </row>
    <row r="43" spans="1:4">
      <c r="A43" s="12" t="s">
        <v>135</v>
      </c>
      <c r="B43" s="12"/>
      <c r="C43" s="12">
        <v>50</v>
      </c>
      <c r="D43" s="53" t="s">
        <v>155</v>
      </c>
    </row>
    <row r="44" spans="1:4">
      <c r="A44" s="12" t="s">
        <v>136</v>
      </c>
      <c r="B44" s="12">
        <v>590</v>
      </c>
      <c r="C44" s="12"/>
      <c r="D44" s="53" t="s">
        <v>167</v>
      </c>
    </row>
    <row r="45" spans="1:4">
      <c r="A45" s="12" t="s">
        <v>60</v>
      </c>
      <c r="B45" s="12">
        <v>290</v>
      </c>
      <c r="C45" s="12"/>
      <c r="D45" s="53" t="s">
        <v>167</v>
      </c>
    </row>
    <row r="46" spans="1:4">
      <c r="A46" s="12" t="s">
        <v>43</v>
      </c>
      <c r="B46" s="12">
        <v>50</v>
      </c>
      <c r="C46" s="12"/>
      <c r="D46" s="53" t="s">
        <v>167</v>
      </c>
    </row>
    <row r="47" spans="1:4" ht="24">
      <c r="A47" s="12" t="s">
        <v>44</v>
      </c>
      <c r="B47" s="12">
        <v>290</v>
      </c>
      <c r="C47" s="12">
        <v>50</v>
      </c>
      <c r="D47" s="53" t="s">
        <v>169</v>
      </c>
    </row>
    <row r="48" spans="1:4">
      <c r="A48" s="12" t="s">
        <v>61</v>
      </c>
      <c r="B48" s="12">
        <v>80</v>
      </c>
      <c r="C48" s="12"/>
      <c r="D48" s="53" t="s">
        <v>167</v>
      </c>
    </row>
    <row r="49" spans="1:4">
      <c r="A49" s="12" t="s">
        <v>62</v>
      </c>
      <c r="B49" s="12">
        <v>280</v>
      </c>
      <c r="C49" s="12"/>
      <c r="D49" s="53" t="s">
        <v>167</v>
      </c>
    </row>
    <row r="50" spans="1:4">
      <c r="A50" s="12" t="s">
        <v>29</v>
      </c>
      <c r="B50" s="12"/>
      <c r="C50" s="12">
        <v>100</v>
      </c>
      <c r="D50" s="53" t="s">
        <v>170</v>
      </c>
    </row>
    <row r="51" spans="1:4">
      <c r="A51" s="12" t="s">
        <v>56</v>
      </c>
      <c r="B51" s="12">
        <v>140</v>
      </c>
      <c r="C51" s="12"/>
      <c r="D51" s="53" t="s">
        <v>167</v>
      </c>
    </row>
    <row r="52" spans="1:4">
      <c r="A52" s="12" t="s">
        <v>137</v>
      </c>
      <c r="B52" s="12">
        <v>250</v>
      </c>
      <c r="C52" s="12"/>
      <c r="D52" s="53" t="s">
        <v>167</v>
      </c>
    </row>
    <row r="53" spans="1:4">
      <c r="A53" s="12" t="s">
        <v>77</v>
      </c>
      <c r="B53" s="12">
        <v>140</v>
      </c>
      <c r="C53" s="12">
        <v>100</v>
      </c>
      <c r="D53" s="53" t="s">
        <v>171</v>
      </c>
    </row>
    <row r="54" spans="1:4">
      <c r="A54" s="12" t="s">
        <v>64</v>
      </c>
      <c r="B54" s="12">
        <v>190</v>
      </c>
      <c r="C54" s="12"/>
      <c r="D54" s="53" t="s">
        <v>167</v>
      </c>
    </row>
    <row r="55" spans="1:4">
      <c r="A55" s="12" t="s">
        <v>12</v>
      </c>
      <c r="B55" s="12">
        <v>390</v>
      </c>
      <c r="C55" s="12"/>
      <c r="D55" s="53" t="s">
        <v>167</v>
      </c>
    </row>
    <row r="56" spans="1:4">
      <c r="A56" s="12" t="s">
        <v>53</v>
      </c>
      <c r="B56" s="12">
        <v>140</v>
      </c>
      <c r="C56" s="12"/>
      <c r="D56" s="53" t="s">
        <v>167</v>
      </c>
    </row>
    <row r="57" spans="1:4">
      <c r="A57" s="12" t="s">
        <v>13</v>
      </c>
      <c r="B57" s="12">
        <v>140</v>
      </c>
      <c r="C57" s="12"/>
      <c r="D57" s="53" t="s">
        <v>167</v>
      </c>
    </row>
    <row r="58" spans="1:4">
      <c r="A58" s="12" t="s">
        <v>14</v>
      </c>
      <c r="B58" s="12">
        <v>50</v>
      </c>
      <c r="C58" s="12"/>
      <c r="D58" s="53" t="s">
        <v>167</v>
      </c>
    </row>
    <row r="59" spans="1:4">
      <c r="A59" s="12" t="s">
        <v>15</v>
      </c>
      <c r="B59" s="12" t="s">
        <v>172</v>
      </c>
      <c r="C59" s="12"/>
      <c r="D59" s="53" t="s">
        <v>167</v>
      </c>
    </row>
    <row r="60" spans="1:4">
      <c r="A60" s="12" t="s">
        <v>122</v>
      </c>
      <c r="B60" s="12" t="s">
        <v>173</v>
      </c>
      <c r="C60" s="12"/>
      <c r="D60" s="53" t="s">
        <v>167</v>
      </c>
    </row>
    <row r="61" spans="1:4">
      <c r="A61" s="12" t="s">
        <v>45</v>
      </c>
      <c r="B61" s="12">
        <v>170</v>
      </c>
      <c r="C61" s="12"/>
      <c r="D61" s="53" t="s">
        <v>167</v>
      </c>
    </row>
    <row r="62" spans="1:4" ht="24">
      <c r="A62" s="12" t="s">
        <v>46</v>
      </c>
      <c r="B62" s="12">
        <v>340</v>
      </c>
      <c r="C62" s="12"/>
      <c r="D62" s="53" t="s">
        <v>174</v>
      </c>
    </row>
    <row r="63" spans="1:4">
      <c r="A63" s="12" t="s">
        <v>47</v>
      </c>
      <c r="B63" s="12" t="s">
        <v>175</v>
      </c>
      <c r="C63" s="12"/>
      <c r="D63" s="53" t="s">
        <v>167</v>
      </c>
    </row>
    <row r="64" spans="1:4">
      <c r="A64" s="12" t="s">
        <v>66</v>
      </c>
      <c r="B64" s="12">
        <v>160</v>
      </c>
      <c r="C64" s="12"/>
      <c r="D64" s="53" t="s">
        <v>167</v>
      </c>
    </row>
    <row r="65" spans="1:4">
      <c r="A65" s="12" t="s">
        <v>48</v>
      </c>
      <c r="B65" s="12" t="s">
        <v>172</v>
      </c>
      <c r="C65" s="12"/>
      <c r="D65" s="53" t="s">
        <v>167</v>
      </c>
    </row>
    <row r="66" spans="1:4">
      <c r="A66" s="12" t="s">
        <v>123</v>
      </c>
      <c r="B66" s="12">
        <v>240</v>
      </c>
      <c r="C66" s="12"/>
      <c r="D66" s="53" t="s">
        <v>176</v>
      </c>
    </row>
    <row r="67" spans="1:4" ht="24">
      <c r="A67" s="12" t="s">
        <v>57</v>
      </c>
      <c r="B67" s="12">
        <v>340</v>
      </c>
      <c r="C67" s="12"/>
      <c r="D67" s="53" t="s">
        <v>177</v>
      </c>
    </row>
    <row r="68" spans="1:4">
      <c r="A68" s="12" t="s">
        <v>49</v>
      </c>
      <c r="B68" s="12">
        <v>260</v>
      </c>
      <c r="C68" s="12"/>
      <c r="D68" s="53" t="s">
        <v>178</v>
      </c>
    </row>
    <row r="69" spans="1:4">
      <c r="A69" s="12" t="s">
        <v>78</v>
      </c>
      <c r="B69" s="12">
        <v>300</v>
      </c>
      <c r="C69" s="12"/>
      <c r="D69" s="53" t="s">
        <v>179</v>
      </c>
    </row>
    <row r="70" spans="1:4">
      <c r="A70" s="12" t="s">
        <v>20</v>
      </c>
      <c r="B70" s="12">
        <v>160</v>
      </c>
      <c r="C70" s="12"/>
      <c r="D70" s="53" t="s">
        <v>167</v>
      </c>
    </row>
    <row r="71" spans="1:4">
      <c r="A71" s="12" t="s">
        <v>21</v>
      </c>
      <c r="B71" s="12">
        <v>150</v>
      </c>
      <c r="C71" s="12"/>
      <c r="D71" s="53" t="s">
        <v>167</v>
      </c>
    </row>
    <row r="72" spans="1:4">
      <c r="A72" s="12" t="s">
        <v>71</v>
      </c>
      <c r="B72" s="12">
        <v>150</v>
      </c>
      <c r="C72" s="12"/>
      <c r="D72" s="53" t="s">
        <v>167</v>
      </c>
    </row>
    <row r="73" spans="1:4">
      <c r="A73" s="12" t="s">
        <v>72</v>
      </c>
      <c r="B73" s="12">
        <v>120</v>
      </c>
      <c r="C73" s="12"/>
      <c r="D73" s="53" t="s">
        <v>167</v>
      </c>
    </row>
    <row r="74" spans="1:4">
      <c r="A74" s="12" t="s">
        <v>140</v>
      </c>
      <c r="B74" s="12">
        <v>110</v>
      </c>
      <c r="C74" s="12"/>
      <c r="D74" s="53" t="s">
        <v>167</v>
      </c>
    </row>
    <row r="75" spans="1:4">
      <c r="A75" s="12" t="s">
        <v>67</v>
      </c>
      <c r="B75" s="12">
        <v>80</v>
      </c>
      <c r="C75" s="12"/>
      <c r="D75" s="53" t="s">
        <v>167</v>
      </c>
    </row>
    <row r="76" spans="1:4">
      <c r="A76" s="12" t="s">
        <v>141</v>
      </c>
      <c r="B76" s="12">
        <v>70</v>
      </c>
      <c r="C76" s="12"/>
      <c r="D76" s="53" t="s">
        <v>167</v>
      </c>
    </row>
    <row r="77" spans="1:4">
      <c r="A77" s="12" t="s">
        <v>143</v>
      </c>
      <c r="B77" s="12">
        <v>300</v>
      </c>
      <c r="C77" s="12"/>
      <c r="D77" s="53" t="s">
        <v>179</v>
      </c>
    </row>
    <row r="78" spans="1:4">
      <c r="A78" s="12" t="s">
        <v>144</v>
      </c>
      <c r="B78" s="12">
        <v>150</v>
      </c>
      <c r="C78" s="12"/>
      <c r="D78" s="53" t="s">
        <v>180</v>
      </c>
    </row>
    <row r="79" spans="1:4">
      <c r="A79" s="12" t="s">
        <v>80</v>
      </c>
      <c r="B79" s="12">
        <v>300</v>
      </c>
      <c r="C79" s="12"/>
      <c r="D79" s="53" t="s">
        <v>179</v>
      </c>
    </row>
    <row r="80" spans="1:4" ht="24">
      <c r="A80" s="12" t="s">
        <v>81</v>
      </c>
      <c r="B80" s="12">
        <v>300</v>
      </c>
      <c r="C80" s="12"/>
      <c r="D80" s="53" t="s">
        <v>181</v>
      </c>
    </row>
    <row r="81" spans="1:4">
      <c r="A81" s="12" t="s">
        <v>145</v>
      </c>
      <c r="B81" s="12"/>
      <c r="C81" s="12">
        <v>300</v>
      </c>
      <c r="D81" s="53" t="s">
        <v>182</v>
      </c>
    </row>
    <row r="82" spans="1:4">
      <c r="A82" s="12" t="s">
        <v>146</v>
      </c>
      <c r="B82" s="12">
        <v>150</v>
      </c>
      <c r="C82" s="12"/>
      <c r="D82" s="53" t="s">
        <v>180</v>
      </c>
    </row>
    <row r="83" spans="1:4">
      <c r="A83" s="12" t="s">
        <v>147</v>
      </c>
      <c r="B83" s="12"/>
      <c r="C83" s="12">
        <v>300</v>
      </c>
      <c r="D83" s="53" t="s">
        <v>183</v>
      </c>
    </row>
    <row r="84" spans="1:4">
      <c r="A84" s="12" t="s">
        <v>124</v>
      </c>
      <c r="B84" s="12"/>
      <c r="C84" s="12">
        <v>300</v>
      </c>
      <c r="D84" s="53" t="s">
        <v>183</v>
      </c>
    </row>
    <row r="85" spans="1:4">
      <c r="A85" s="12" t="s">
        <v>148</v>
      </c>
      <c r="B85" s="12">
        <v>150</v>
      </c>
      <c r="C85" s="12"/>
      <c r="D85" s="53" t="s">
        <v>180</v>
      </c>
    </row>
    <row r="86" spans="1:4">
      <c r="A86" s="12" t="s">
        <v>102</v>
      </c>
      <c r="B86" s="12">
        <v>200</v>
      </c>
      <c r="C86" s="12"/>
      <c r="D86" s="53" t="s">
        <v>184</v>
      </c>
    </row>
    <row r="87" spans="1:4">
      <c r="A87" s="12" t="s">
        <v>149</v>
      </c>
      <c r="B87" s="12">
        <v>100</v>
      </c>
      <c r="C87" s="12"/>
      <c r="D87" s="53" t="s">
        <v>180</v>
      </c>
    </row>
    <row r="88" spans="1:4" ht="27" customHeight="1">
      <c r="A88" s="128" t="s">
        <v>125</v>
      </c>
      <c r="B88" s="129"/>
      <c r="C88" s="129"/>
      <c r="D88" s="130"/>
    </row>
    <row r="89" spans="1:4">
      <c r="A89" s="10" t="s">
        <v>120</v>
      </c>
      <c r="B89" s="43">
        <v>90</v>
      </c>
      <c r="C89" s="12"/>
      <c r="D89" s="44" t="s">
        <v>50</v>
      </c>
    </row>
    <row r="90" spans="1:4" ht="24">
      <c r="A90" s="10" t="s">
        <v>73</v>
      </c>
      <c r="B90" s="12">
        <v>600</v>
      </c>
      <c r="C90" s="12"/>
      <c r="D90" s="50" t="s">
        <v>188</v>
      </c>
    </row>
    <row r="91" spans="1:4" ht="24">
      <c r="A91" s="10" t="s">
        <v>90</v>
      </c>
      <c r="B91" s="12">
        <v>560</v>
      </c>
      <c r="C91" s="12"/>
      <c r="D91" s="46" t="s">
        <v>187</v>
      </c>
    </row>
    <row r="92" spans="1:4">
      <c r="A92" s="10" t="s">
        <v>186</v>
      </c>
      <c r="B92" s="12">
        <v>100</v>
      </c>
      <c r="C92" s="12"/>
      <c r="D92" s="44" t="s">
        <v>50</v>
      </c>
    </row>
  </sheetData>
  <mergeCells count="2">
    <mergeCell ref="A2:D2"/>
    <mergeCell ref="A88:D88"/>
  </mergeCells>
  <phoneticPr fontId="1" type="noConversion"/>
  <pageMargins left="0.7" right="0.7" top="0.75" bottom="0.75" header="0.3" footer="0.3"/>
  <pageSetup paperSize="9" orientation="portrait"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57"/>
  <sheetViews>
    <sheetView zoomScaleNormal="100" workbookViewId="0">
      <selection activeCell="C25" sqref="C25"/>
    </sheetView>
  </sheetViews>
  <sheetFormatPr defaultRowHeight="13.5"/>
  <cols>
    <col min="1" max="1" width="30.75" style="17" customWidth="1"/>
    <col min="2" max="2" width="37.375" style="1" customWidth="1"/>
    <col min="3" max="3" width="12.875" style="1" customWidth="1"/>
    <col min="4" max="4" width="17.625" style="1" customWidth="1"/>
    <col min="5" max="5" width="12" style="1" customWidth="1"/>
    <col min="6" max="6" width="10.25" style="1" customWidth="1"/>
    <col min="7" max="7" width="12.875" style="1" customWidth="1"/>
    <col min="8" max="8" width="11.75" style="1" customWidth="1"/>
    <col min="9" max="9" width="11.875" style="1" customWidth="1"/>
    <col min="10" max="10" width="21.375" customWidth="1"/>
    <col min="12" max="12" width="12.625" customWidth="1"/>
    <col min="13" max="13" width="10.25" customWidth="1"/>
  </cols>
  <sheetData>
    <row r="1" spans="1:5" ht="25.5" customHeight="1" thickBot="1">
      <c r="A1" s="147" t="s">
        <v>189</v>
      </c>
      <c r="B1" s="147"/>
      <c r="C1" s="147"/>
      <c r="D1" s="147"/>
      <c r="E1" s="15"/>
    </row>
    <row r="2" spans="1:5" ht="14.25" thickBot="1">
      <c r="A2" s="145" t="s">
        <v>190</v>
      </c>
      <c r="B2" s="146"/>
      <c r="C2" s="146"/>
      <c r="D2" s="18"/>
    </row>
    <row r="3" spans="1:5" ht="14.25" thickBot="1">
      <c r="A3" s="16" t="s">
        <v>7</v>
      </c>
      <c r="B3" s="7" t="s">
        <v>8</v>
      </c>
      <c r="C3" s="8" t="s">
        <v>24</v>
      </c>
      <c r="D3" s="9" t="s">
        <v>9</v>
      </c>
    </row>
    <row r="4" spans="1:5">
      <c r="A4" s="143" t="s">
        <v>10</v>
      </c>
      <c r="B4" s="54" t="s">
        <v>55</v>
      </c>
      <c r="C4" s="19">
        <v>3145</v>
      </c>
      <c r="D4" s="55"/>
    </row>
    <row r="5" spans="1:5">
      <c r="A5" s="143"/>
      <c r="B5" s="56" t="s">
        <v>79</v>
      </c>
      <c r="C5" s="6">
        <v>20432</v>
      </c>
      <c r="D5" s="57"/>
    </row>
    <row r="6" spans="1:5" ht="16.5" customHeight="1">
      <c r="A6" s="143"/>
      <c r="B6" s="31" t="s">
        <v>139</v>
      </c>
      <c r="C6" s="6">
        <v>270</v>
      </c>
      <c r="D6" s="58"/>
    </row>
    <row r="7" spans="1:5" ht="16.5" customHeight="1">
      <c r="A7" s="143"/>
      <c r="B7" s="31" t="s">
        <v>75</v>
      </c>
      <c r="C7" s="6">
        <v>5084</v>
      </c>
      <c r="D7" s="57"/>
    </row>
    <row r="8" spans="1:5" ht="16.5" customHeight="1">
      <c r="A8" s="143"/>
      <c r="B8" s="31" t="s">
        <v>138</v>
      </c>
      <c r="C8" s="6">
        <v>872</v>
      </c>
      <c r="D8" s="57"/>
    </row>
    <row r="9" spans="1:5" ht="16.5" customHeight="1">
      <c r="A9" s="143"/>
      <c r="B9" s="31" t="s">
        <v>68</v>
      </c>
      <c r="C9" s="6">
        <v>5625</v>
      </c>
      <c r="D9" s="59"/>
    </row>
    <row r="10" spans="1:5" ht="16.5" customHeight="1">
      <c r="A10" s="143"/>
      <c r="B10" s="31" t="s">
        <v>12</v>
      </c>
      <c r="C10" s="6">
        <v>810</v>
      </c>
      <c r="D10" s="57"/>
    </row>
    <row r="11" spans="1:5" ht="16.5" customHeight="1">
      <c r="A11" s="143"/>
      <c r="B11" s="31" t="s">
        <v>51</v>
      </c>
      <c r="C11" s="6">
        <v>14852</v>
      </c>
      <c r="D11" s="58"/>
    </row>
    <row r="12" spans="1:5" ht="16.5" customHeight="1">
      <c r="A12" s="143"/>
      <c r="B12" s="56" t="s">
        <v>85</v>
      </c>
      <c r="C12" s="6">
        <v>1594</v>
      </c>
      <c r="D12" s="60"/>
    </row>
    <row r="13" spans="1:5" ht="16.5" customHeight="1">
      <c r="A13" s="143"/>
      <c r="B13" s="31" t="s">
        <v>21</v>
      </c>
      <c r="C13" s="6">
        <v>4042</v>
      </c>
      <c r="D13" s="57"/>
    </row>
    <row r="14" spans="1:5" ht="16.5" customHeight="1">
      <c r="A14" s="143"/>
      <c r="B14" s="56" t="s">
        <v>29</v>
      </c>
      <c r="C14" s="6">
        <v>15957</v>
      </c>
      <c r="D14" s="61"/>
    </row>
    <row r="15" spans="1:5" ht="16.5" customHeight="1">
      <c r="A15" s="143"/>
      <c r="B15" s="31" t="s">
        <v>19</v>
      </c>
      <c r="C15" s="6">
        <v>12732</v>
      </c>
      <c r="D15" s="58"/>
    </row>
    <row r="16" spans="1:5" ht="16.5" customHeight="1">
      <c r="A16" s="143"/>
      <c r="B16" s="56" t="s">
        <v>25</v>
      </c>
      <c r="C16" s="6">
        <v>9856</v>
      </c>
      <c r="D16" s="58"/>
    </row>
    <row r="17" spans="1:4" ht="18" customHeight="1">
      <c r="A17" s="143"/>
      <c r="B17" s="31" t="s">
        <v>133</v>
      </c>
      <c r="C17" s="6">
        <v>4462</v>
      </c>
      <c r="D17" s="58"/>
    </row>
    <row r="18" spans="1:4" ht="16.5" customHeight="1">
      <c r="A18" s="143"/>
      <c r="B18" s="31" t="s">
        <v>44</v>
      </c>
      <c r="C18" s="6">
        <v>13359</v>
      </c>
      <c r="D18" s="58"/>
    </row>
    <row r="19" spans="1:4" ht="16.5" customHeight="1">
      <c r="A19" s="143"/>
      <c r="B19" s="31" t="s">
        <v>27</v>
      </c>
      <c r="C19" s="6">
        <v>3430</v>
      </c>
      <c r="D19" s="58"/>
    </row>
    <row r="20" spans="1:4" ht="16.5" customHeight="1">
      <c r="A20" s="143"/>
      <c r="B20" s="31" t="s">
        <v>28</v>
      </c>
      <c r="C20" s="6">
        <v>900</v>
      </c>
      <c r="D20" s="58"/>
    </row>
    <row r="21" spans="1:4" ht="16.5" customHeight="1">
      <c r="A21" s="143"/>
      <c r="B21" s="31" t="s">
        <v>58</v>
      </c>
      <c r="C21" s="6">
        <v>2173</v>
      </c>
      <c r="D21" s="58"/>
    </row>
    <row r="22" spans="1:4" ht="16.5" customHeight="1">
      <c r="A22" s="143"/>
      <c r="B22" s="31" t="s">
        <v>26</v>
      </c>
      <c r="C22" s="6">
        <v>7408</v>
      </c>
      <c r="D22" s="58"/>
    </row>
    <row r="23" spans="1:4" ht="16.5" customHeight="1">
      <c r="A23" s="143"/>
      <c r="B23" s="31" t="s">
        <v>35</v>
      </c>
      <c r="C23" s="6">
        <v>3460</v>
      </c>
      <c r="D23" s="58"/>
    </row>
    <row r="24" spans="1:4" ht="16.5" customHeight="1">
      <c r="A24" s="143"/>
      <c r="B24" s="56" t="s">
        <v>65</v>
      </c>
      <c r="C24" s="6">
        <v>9065</v>
      </c>
      <c r="D24" s="58"/>
    </row>
    <row r="25" spans="1:4" ht="16.5" customHeight="1">
      <c r="A25" s="143"/>
      <c r="B25" s="56" t="s">
        <v>191</v>
      </c>
      <c r="C25" s="6">
        <v>5000</v>
      </c>
      <c r="D25" s="58"/>
    </row>
    <row r="26" spans="1:4" ht="16.5" customHeight="1">
      <c r="A26" s="143"/>
      <c r="B26" s="56" t="s">
        <v>192</v>
      </c>
      <c r="C26" s="6">
        <v>5000</v>
      </c>
      <c r="D26" s="58"/>
    </row>
    <row r="27" spans="1:4" ht="16.5" customHeight="1">
      <c r="A27" s="143"/>
      <c r="B27" s="31" t="s">
        <v>16</v>
      </c>
      <c r="C27" s="6">
        <v>5147</v>
      </c>
      <c r="D27" s="59" t="s">
        <v>193</v>
      </c>
    </row>
    <row r="28" spans="1:4" ht="16.5" customHeight="1">
      <c r="A28" s="143"/>
      <c r="B28" s="31" t="s">
        <v>142</v>
      </c>
      <c r="C28" s="6">
        <v>10296</v>
      </c>
      <c r="D28" s="58"/>
    </row>
    <row r="29" spans="1:4" ht="16.5" customHeight="1">
      <c r="A29" s="143"/>
      <c r="B29" s="6" t="s">
        <v>194</v>
      </c>
      <c r="C29" s="6">
        <v>80</v>
      </c>
      <c r="D29" s="58"/>
    </row>
    <row r="30" spans="1:4" ht="16.5" customHeight="1">
      <c r="A30" s="143"/>
      <c r="B30" s="6" t="s">
        <v>86</v>
      </c>
      <c r="C30" s="6">
        <v>686</v>
      </c>
      <c r="D30" s="58"/>
    </row>
    <row r="31" spans="1:4" ht="16.5" customHeight="1">
      <c r="A31" s="143"/>
      <c r="B31" s="6" t="s">
        <v>195</v>
      </c>
      <c r="C31" s="6">
        <v>2940</v>
      </c>
      <c r="D31" s="58"/>
    </row>
    <row r="32" spans="1:4" ht="16.5" customHeight="1">
      <c r="A32" s="143"/>
      <c r="B32" s="6" t="s">
        <v>196</v>
      </c>
      <c r="C32" s="6">
        <v>490</v>
      </c>
      <c r="D32" s="58"/>
    </row>
    <row r="33" spans="1:10" ht="16.5" customHeight="1">
      <c r="A33" s="143"/>
      <c r="B33" s="6" t="s">
        <v>88</v>
      </c>
      <c r="C33" s="6">
        <v>2156</v>
      </c>
      <c r="D33" s="58"/>
    </row>
    <row r="34" spans="1:10" ht="16.5" customHeight="1">
      <c r="A34" s="143"/>
      <c r="B34" s="6" t="s">
        <v>87</v>
      </c>
      <c r="C34" s="6">
        <v>1372</v>
      </c>
      <c r="D34" s="58"/>
    </row>
    <row r="35" spans="1:10" ht="16.5" customHeight="1" thickBot="1">
      <c r="A35" s="143"/>
      <c r="B35" s="38" t="s">
        <v>89</v>
      </c>
      <c r="C35" s="38">
        <v>294</v>
      </c>
      <c r="D35" s="62"/>
    </row>
    <row r="36" spans="1:10" ht="27.75" customHeight="1" thickBot="1">
      <c r="A36" s="144"/>
      <c r="B36" s="39" t="s">
        <v>23</v>
      </c>
      <c r="C36" s="40">
        <f>SUM(C4:C35)</f>
        <v>172989</v>
      </c>
      <c r="D36" s="41"/>
    </row>
    <row r="37" spans="1:10" ht="26.25" customHeight="1">
      <c r="A37" s="137" t="s">
        <v>22</v>
      </c>
      <c r="B37" s="138"/>
      <c r="C37" s="138"/>
      <c r="D37" s="138"/>
      <c r="E37" s="138"/>
      <c r="F37" s="138"/>
      <c r="G37" s="138"/>
      <c r="H37" s="138"/>
      <c r="I37" s="139"/>
    </row>
    <row r="38" spans="1:10" ht="21.75" customHeight="1" thickBot="1">
      <c r="A38" s="140" t="s">
        <v>5</v>
      </c>
      <c r="B38" s="141"/>
      <c r="C38" s="141"/>
      <c r="D38" s="141"/>
      <c r="E38" s="141"/>
      <c r="F38" s="141"/>
      <c r="G38" s="141"/>
      <c r="H38" s="141"/>
      <c r="I38" s="142"/>
    </row>
    <row r="39" spans="1:10" ht="24.75" thickBot="1">
      <c r="A39" s="161" t="s">
        <v>104</v>
      </c>
      <c r="B39" s="63" t="s">
        <v>105</v>
      </c>
      <c r="C39" s="63" t="s">
        <v>106</v>
      </c>
      <c r="D39" s="63" t="s">
        <v>110</v>
      </c>
      <c r="E39" s="63" t="s">
        <v>111</v>
      </c>
      <c r="F39" s="64" t="s">
        <v>113</v>
      </c>
      <c r="G39" s="65" t="s">
        <v>6</v>
      </c>
      <c r="H39" s="66" t="s">
        <v>4</v>
      </c>
      <c r="I39" s="67" t="s">
        <v>197</v>
      </c>
      <c r="J39" s="158"/>
    </row>
    <row r="40" spans="1:10">
      <c r="A40" s="162" t="s">
        <v>82</v>
      </c>
      <c r="B40" s="68" t="s">
        <v>198</v>
      </c>
      <c r="C40" s="69">
        <v>93000</v>
      </c>
      <c r="D40" s="70">
        <v>0.53735483870967737</v>
      </c>
      <c r="E40" s="71">
        <v>93000</v>
      </c>
      <c r="F40" s="72">
        <v>4.4999999999999998E-2</v>
      </c>
      <c r="G40" s="73">
        <v>5385</v>
      </c>
      <c r="H40" s="74">
        <v>1346</v>
      </c>
      <c r="I40" s="75">
        <v>4039</v>
      </c>
      <c r="J40" s="158" t="s">
        <v>79</v>
      </c>
    </row>
    <row r="41" spans="1:10">
      <c r="A41" s="163" t="s">
        <v>82</v>
      </c>
      <c r="B41" s="20" t="s">
        <v>93</v>
      </c>
      <c r="C41" s="76">
        <v>15500</v>
      </c>
      <c r="D41" s="36">
        <v>0.53735483870967737</v>
      </c>
      <c r="E41" s="77">
        <v>15500</v>
      </c>
      <c r="F41" s="35">
        <v>4.4999999999999998E-2</v>
      </c>
      <c r="G41" s="78">
        <v>898</v>
      </c>
      <c r="H41" s="79">
        <v>225</v>
      </c>
      <c r="I41" s="80">
        <v>673</v>
      </c>
      <c r="J41" s="158" t="s">
        <v>79</v>
      </c>
    </row>
    <row r="42" spans="1:10">
      <c r="A42" s="164" t="s">
        <v>199</v>
      </c>
      <c r="B42" s="81" t="s">
        <v>200</v>
      </c>
      <c r="C42" s="76">
        <v>62000</v>
      </c>
      <c r="D42" s="36">
        <v>0.53735483870967737</v>
      </c>
      <c r="E42" s="77">
        <v>62000</v>
      </c>
      <c r="F42" s="35">
        <v>4.4999999999999998E-2</v>
      </c>
      <c r="G42" s="78">
        <v>3590</v>
      </c>
      <c r="H42" s="79">
        <v>898</v>
      </c>
      <c r="I42" s="80">
        <v>2692</v>
      </c>
      <c r="J42" s="158" t="s">
        <v>260</v>
      </c>
    </row>
    <row r="43" spans="1:10">
      <c r="A43" s="164" t="s">
        <v>199</v>
      </c>
      <c r="B43" s="20" t="s">
        <v>201</v>
      </c>
      <c r="C43" s="76">
        <v>16500</v>
      </c>
      <c r="D43" s="36">
        <v>0.55526666666666669</v>
      </c>
      <c r="E43" s="77">
        <v>16500</v>
      </c>
      <c r="F43" s="35">
        <v>0.05</v>
      </c>
      <c r="G43" s="78">
        <v>1025</v>
      </c>
      <c r="H43" s="79">
        <v>256</v>
      </c>
      <c r="I43" s="80">
        <v>769</v>
      </c>
      <c r="J43" s="158" t="s">
        <v>79</v>
      </c>
    </row>
    <row r="44" spans="1:10" ht="16.5">
      <c r="A44" s="163" t="s">
        <v>202</v>
      </c>
      <c r="B44" s="20" t="s">
        <v>93</v>
      </c>
      <c r="C44" s="37">
        <v>8000</v>
      </c>
      <c r="D44" s="36">
        <v>0.26028125000000002</v>
      </c>
      <c r="E44" s="77">
        <v>8000</v>
      </c>
      <c r="F44" s="35">
        <v>0.02</v>
      </c>
      <c r="G44" s="78">
        <v>360</v>
      </c>
      <c r="H44" s="79">
        <v>90</v>
      </c>
      <c r="I44" s="80">
        <v>270</v>
      </c>
      <c r="J44" s="159" t="s">
        <v>139</v>
      </c>
    </row>
    <row r="45" spans="1:10" ht="16.5">
      <c r="A45" s="163" t="s">
        <v>95</v>
      </c>
      <c r="B45" s="20" t="s">
        <v>83</v>
      </c>
      <c r="C45" s="82">
        <v>15000</v>
      </c>
      <c r="D45" s="36">
        <v>0.22210666666666667</v>
      </c>
      <c r="E45" s="77">
        <v>15000</v>
      </c>
      <c r="F45" s="35">
        <v>1.4999999999999999E-2</v>
      </c>
      <c r="G45" s="78">
        <v>625</v>
      </c>
      <c r="H45" s="79">
        <v>156</v>
      </c>
      <c r="I45" s="80">
        <v>469</v>
      </c>
      <c r="J45" s="159" t="s">
        <v>75</v>
      </c>
    </row>
    <row r="46" spans="1:10" ht="16.5">
      <c r="A46" s="163" t="s">
        <v>92</v>
      </c>
      <c r="B46" s="20" t="s">
        <v>99</v>
      </c>
      <c r="C46" s="76">
        <v>52500</v>
      </c>
      <c r="D46" s="36">
        <v>0.46166457142857142</v>
      </c>
      <c r="E46" s="77">
        <v>52500</v>
      </c>
      <c r="F46" s="35">
        <v>0.04</v>
      </c>
      <c r="G46" s="78">
        <v>2700</v>
      </c>
      <c r="H46" s="79">
        <v>675</v>
      </c>
      <c r="I46" s="80">
        <v>2025</v>
      </c>
      <c r="J46" s="159" t="s">
        <v>75</v>
      </c>
    </row>
    <row r="47" spans="1:10" ht="16.5">
      <c r="A47" s="163" t="s">
        <v>203</v>
      </c>
      <c r="B47" s="20" t="s">
        <v>200</v>
      </c>
      <c r="C47" s="76">
        <v>26000</v>
      </c>
      <c r="D47" s="36">
        <v>0.12813846153846153</v>
      </c>
      <c r="E47" s="77">
        <v>26000</v>
      </c>
      <c r="F47" s="35">
        <v>5.0000000000000001E-3</v>
      </c>
      <c r="G47" s="78">
        <v>930</v>
      </c>
      <c r="H47" s="79">
        <v>233</v>
      </c>
      <c r="I47" s="80">
        <v>697</v>
      </c>
      <c r="J47" s="159" t="s">
        <v>138</v>
      </c>
    </row>
    <row r="48" spans="1:10" ht="16.5">
      <c r="A48" s="164" t="s">
        <v>204</v>
      </c>
      <c r="B48" s="20" t="s">
        <v>93</v>
      </c>
      <c r="C48" s="76">
        <v>6500</v>
      </c>
      <c r="D48" s="36">
        <v>0.12813846153846153</v>
      </c>
      <c r="E48" s="77">
        <v>6500</v>
      </c>
      <c r="F48" s="35">
        <v>5.0000000000000001E-3</v>
      </c>
      <c r="G48" s="78">
        <v>233</v>
      </c>
      <c r="H48" s="79">
        <v>58</v>
      </c>
      <c r="I48" s="80">
        <v>175</v>
      </c>
      <c r="J48" s="159" t="s">
        <v>138</v>
      </c>
    </row>
    <row r="49" spans="1:10" ht="16.5">
      <c r="A49" s="163" t="s">
        <v>205</v>
      </c>
      <c r="B49" s="20" t="s">
        <v>206</v>
      </c>
      <c r="C49" s="76">
        <v>5000</v>
      </c>
      <c r="D49" s="36">
        <v>0.4849</v>
      </c>
      <c r="E49" s="77">
        <v>5000</v>
      </c>
      <c r="F49" s="35">
        <v>0.04</v>
      </c>
      <c r="G49" s="78">
        <v>200</v>
      </c>
      <c r="H49" s="79">
        <v>50</v>
      </c>
      <c r="I49" s="80">
        <v>150</v>
      </c>
      <c r="J49" s="159" t="s">
        <v>68</v>
      </c>
    </row>
    <row r="50" spans="1:10" ht="24">
      <c r="A50" s="164" t="s">
        <v>207</v>
      </c>
      <c r="B50" s="20" t="s">
        <v>208</v>
      </c>
      <c r="C50" s="76">
        <v>20000</v>
      </c>
      <c r="D50" s="36">
        <v>0.4039565</v>
      </c>
      <c r="E50" s="77">
        <v>20000</v>
      </c>
      <c r="F50" s="35">
        <v>3.5000000000000003E-2</v>
      </c>
      <c r="G50" s="78">
        <v>900</v>
      </c>
      <c r="H50" s="79">
        <v>225</v>
      </c>
      <c r="I50" s="80">
        <v>675</v>
      </c>
      <c r="J50" s="159" t="s">
        <v>68</v>
      </c>
    </row>
    <row r="51" spans="1:10" ht="16.5">
      <c r="A51" s="163" t="s">
        <v>209</v>
      </c>
      <c r="B51" s="20" t="s">
        <v>93</v>
      </c>
      <c r="C51" s="76">
        <v>8000</v>
      </c>
      <c r="D51" s="36">
        <v>0.26028125000000002</v>
      </c>
      <c r="E51" s="77">
        <v>8000</v>
      </c>
      <c r="F51" s="35">
        <v>0.02</v>
      </c>
      <c r="G51" s="78">
        <v>360</v>
      </c>
      <c r="H51" s="79">
        <v>90</v>
      </c>
      <c r="I51" s="80">
        <v>270</v>
      </c>
      <c r="J51" s="159" t="s">
        <v>12</v>
      </c>
    </row>
    <row r="52" spans="1:10" ht="16.5">
      <c r="A52" s="163" t="s">
        <v>210</v>
      </c>
      <c r="B52" s="32" t="s">
        <v>211</v>
      </c>
      <c r="C52" s="83">
        <v>16000</v>
      </c>
      <c r="D52" s="84">
        <v>0.26028125000000002</v>
      </c>
      <c r="E52" s="77">
        <v>16000</v>
      </c>
      <c r="F52" s="35">
        <v>0.02</v>
      </c>
      <c r="G52" s="78">
        <v>720</v>
      </c>
      <c r="H52" s="79">
        <v>180</v>
      </c>
      <c r="I52" s="80">
        <v>540</v>
      </c>
      <c r="J52" s="159" t="s">
        <v>12</v>
      </c>
    </row>
    <row r="53" spans="1:10" ht="16.5">
      <c r="A53" s="163" t="s">
        <v>212</v>
      </c>
      <c r="B53" s="20" t="s">
        <v>91</v>
      </c>
      <c r="C53" s="76">
        <v>40000</v>
      </c>
      <c r="D53" s="36">
        <v>0.48516425000000002</v>
      </c>
      <c r="E53" s="77">
        <v>40000</v>
      </c>
      <c r="F53" s="35">
        <v>0.04</v>
      </c>
      <c r="G53" s="78">
        <v>2000</v>
      </c>
      <c r="H53" s="79">
        <v>500</v>
      </c>
      <c r="I53" s="80">
        <v>1500</v>
      </c>
      <c r="J53" s="159" t="s">
        <v>51</v>
      </c>
    </row>
    <row r="54" spans="1:10" ht="16.5">
      <c r="A54" s="163" t="s">
        <v>213</v>
      </c>
      <c r="B54" s="32" t="s">
        <v>214</v>
      </c>
      <c r="C54" s="34">
        <v>381500</v>
      </c>
      <c r="D54" s="36">
        <v>0.20536053900734216</v>
      </c>
      <c r="E54" s="77">
        <v>190750</v>
      </c>
      <c r="F54" s="35">
        <v>1.4999999999999999E-2</v>
      </c>
      <c r="G54" s="85">
        <v>3453</v>
      </c>
      <c r="H54" s="79">
        <v>863</v>
      </c>
      <c r="I54" s="80">
        <v>2590</v>
      </c>
      <c r="J54" s="159" t="s">
        <v>75</v>
      </c>
    </row>
    <row r="55" spans="1:10" ht="24">
      <c r="A55" s="163" t="s">
        <v>215</v>
      </c>
      <c r="B55" s="20" t="s">
        <v>216</v>
      </c>
      <c r="C55" s="76">
        <v>62400</v>
      </c>
      <c r="D55" s="36">
        <v>0.50854951923076919</v>
      </c>
      <c r="E55" s="77">
        <v>62400</v>
      </c>
      <c r="F55" s="35">
        <v>4.4999999999999998E-2</v>
      </c>
      <c r="G55" s="78">
        <v>3408</v>
      </c>
      <c r="H55" s="79">
        <v>852</v>
      </c>
      <c r="I55" s="80">
        <v>2556</v>
      </c>
      <c r="J55" s="159" t="s">
        <v>51</v>
      </c>
    </row>
    <row r="56" spans="1:10">
      <c r="A56" s="163" t="s">
        <v>217</v>
      </c>
      <c r="B56" s="20" t="s">
        <v>96</v>
      </c>
      <c r="C56" s="76">
        <v>22000</v>
      </c>
      <c r="D56" s="36">
        <v>0.45430909090909088</v>
      </c>
      <c r="E56" s="77">
        <v>22000</v>
      </c>
      <c r="F56" s="35">
        <v>0.04</v>
      </c>
      <c r="G56" s="78">
        <v>1080</v>
      </c>
      <c r="H56" s="79">
        <v>270</v>
      </c>
      <c r="I56" s="80">
        <v>810</v>
      </c>
      <c r="J56" s="158" t="s">
        <v>85</v>
      </c>
    </row>
    <row r="57" spans="1:10" ht="24">
      <c r="A57" s="163" t="s">
        <v>218</v>
      </c>
      <c r="B57" s="20" t="s">
        <v>219</v>
      </c>
      <c r="C57" s="76">
        <v>22000</v>
      </c>
      <c r="D57" s="36">
        <v>0.51866954545454547</v>
      </c>
      <c r="E57" s="77">
        <v>22000</v>
      </c>
      <c r="F57" s="35">
        <v>4.4999999999999998E-2</v>
      </c>
      <c r="G57" s="78">
        <v>1190</v>
      </c>
      <c r="H57" s="79">
        <v>298</v>
      </c>
      <c r="I57" s="80">
        <v>892</v>
      </c>
      <c r="J57" s="159" t="s">
        <v>21</v>
      </c>
    </row>
    <row r="58" spans="1:10" ht="16.5">
      <c r="A58" s="163" t="s">
        <v>220</v>
      </c>
      <c r="B58" s="20" t="s">
        <v>91</v>
      </c>
      <c r="C58" s="76">
        <v>34000</v>
      </c>
      <c r="D58" s="36">
        <v>0.4237991176470588</v>
      </c>
      <c r="E58" s="77">
        <v>34000</v>
      </c>
      <c r="F58" s="35">
        <v>3.5000000000000003E-2</v>
      </c>
      <c r="G58" s="78">
        <v>1590</v>
      </c>
      <c r="H58" s="79">
        <v>398</v>
      </c>
      <c r="I58" s="80">
        <v>1192</v>
      </c>
      <c r="J58" s="159" t="s">
        <v>55</v>
      </c>
    </row>
    <row r="59" spans="1:10">
      <c r="A59" s="163" t="s">
        <v>221</v>
      </c>
      <c r="B59" s="20" t="s">
        <v>91</v>
      </c>
      <c r="C59" s="76">
        <v>40000</v>
      </c>
      <c r="D59" s="36">
        <v>0.48516425000000002</v>
      </c>
      <c r="E59" s="77">
        <v>40000</v>
      </c>
      <c r="F59" s="35">
        <v>0.04</v>
      </c>
      <c r="G59" s="78">
        <v>2000</v>
      </c>
      <c r="H59" s="79">
        <v>500</v>
      </c>
      <c r="I59" s="80">
        <v>1500</v>
      </c>
      <c r="J59" s="158" t="s">
        <v>29</v>
      </c>
    </row>
    <row r="60" spans="1:10" ht="16.5">
      <c r="A60" s="163" t="s">
        <v>222</v>
      </c>
      <c r="B60" s="20" t="s">
        <v>96</v>
      </c>
      <c r="C60" s="76">
        <v>22000</v>
      </c>
      <c r="D60" s="36">
        <v>0.45430909090909088</v>
      </c>
      <c r="E60" s="77">
        <v>22000</v>
      </c>
      <c r="F60" s="35">
        <v>0.04</v>
      </c>
      <c r="G60" s="78">
        <v>1080</v>
      </c>
      <c r="H60" s="79">
        <v>270</v>
      </c>
      <c r="I60" s="80">
        <v>810</v>
      </c>
      <c r="J60" s="159" t="s">
        <v>19</v>
      </c>
    </row>
    <row r="61" spans="1:10" ht="24">
      <c r="A61" s="163" t="s">
        <v>100</v>
      </c>
      <c r="B61" s="20" t="s">
        <v>208</v>
      </c>
      <c r="C61" s="76">
        <v>23000</v>
      </c>
      <c r="D61" s="36">
        <v>0.45990565217391305</v>
      </c>
      <c r="E61" s="77">
        <v>23000</v>
      </c>
      <c r="F61" s="35">
        <v>0.04</v>
      </c>
      <c r="G61" s="78">
        <v>1120</v>
      </c>
      <c r="H61" s="79">
        <v>280</v>
      </c>
      <c r="I61" s="80">
        <v>840</v>
      </c>
      <c r="J61" s="158" t="s">
        <v>25</v>
      </c>
    </row>
    <row r="62" spans="1:10" ht="16.5">
      <c r="A62" s="163" t="s">
        <v>223</v>
      </c>
      <c r="B62" s="20" t="s">
        <v>91</v>
      </c>
      <c r="C62" s="76">
        <v>44000</v>
      </c>
      <c r="D62" s="36">
        <v>0.51677659090909089</v>
      </c>
      <c r="E62" s="77">
        <v>44000</v>
      </c>
      <c r="F62" s="35">
        <v>4.4999999999999998E-2</v>
      </c>
      <c r="G62" s="78">
        <v>2380</v>
      </c>
      <c r="H62" s="79">
        <v>595</v>
      </c>
      <c r="I62" s="80">
        <v>1785</v>
      </c>
      <c r="J62" s="159" t="s">
        <v>19</v>
      </c>
    </row>
    <row r="63" spans="1:10" ht="24">
      <c r="A63" s="163" t="s">
        <v>224</v>
      </c>
      <c r="B63" s="20" t="s">
        <v>225</v>
      </c>
      <c r="C63" s="76">
        <v>110000</v>
      </c>
      <c r="D63" s="36">
        <v>0.5428993636363636</v>
      </c>
      <c r="E63" s="77">
        <v>110000</v>
      </c>
      <c r="F63" s="35">
        <v>4.4999999999999998E-2</v>
      </c>
      <c r="G63" s="78">
        <v>5950</v>
      </c>
      <c r="H63" s="79">
        <v>1488</v>
      </c>
      <c r="I63" s="80">
        <v>4462</v>
      </c>
      <c r="J63" s="159" t="s">
        <v>133</v>
      </c>
    </row>
    <row r="64" spans="1:10" ht="24">
      <c r="A64" s="163" t="s">
        <v>226</v>
      </c>
      <c r="B64" s="20" t="s">
        <v>227</v>
      </c>
      <c r="C64" s="76">
        <v>44000</v>
      </c>
      <c r="D64" s="36">
        <v>0.50541886363636368</v>
      </c>
      <c r="E64" s="77">
        <v>44000</v>
      </c>
      <c r="F64" s="35">
        <v>4.4999999999999998E-2</v>
      </c>
      <c r="G64" s="78">
        <v>2380</v>
      </c>
      <c r="H64" s="79">
        <v>595</v>
      </c>
      <c r="I64" s="80">
        <v>1785</v>
      </c>
      <c r="J64" s="159" t="s">
        <v>29</v>
      </c>
    </row>
    <row r="65" spans="1:10" ht="16.5">
      <c r="A65" s="163" t="s">
        <v>228</v>
      </c>
      <c r="B65" s="20" t="s">
        <v>94</v>
      </c>
      <c r="C65" s="76">
        <v>80000</v>
      </c>
      <c r="D65" s="36">
        <v>0.51952137499999995</v>
      </c>
      <c r="E65" s="77">
        <v>80000</v>
      </c>
      <c r="F65" s="35">
        <v>4.4999999999999998E-2</v>
      </c>
      <c r="G65" s="78">
        <v>4400</v>
      </c>
      <c r="H65" s="79">
        <v>1100</v>
      </c>
      <c r="I65" s="80">
        <v>3300</v>
      </c>
      <c r="J65" s="159" t="s">
        <v>44</v>
      </c>
    </row>
    <row r="66" spans="1:10" ht="24">
      <c r="A66" s="163" t="s">
        <v>229</v>
      </c>
      <c r="B66" s="20" t="s">
        <v>208</v>
      </c>
      <c r="C66" s="76">
        <v>22000</v>
      </c>
      <c r="D66" s="36">
        <v>0.44295136363636367</v>
      </c>
      <c r="E66" s="77">
        <v>22000</v>
      </c>
      <c r="F66" s="35">
        <v>3.5000000000000003E-2</v>
      </c>
      <c r="G66" s="78">
        <v>970</v>
      </c>
      <c r="H66" s="79">
        <v>243</v>
      </c>
      <c r="I66" s="80">
        <v>727</v>
      </c>
      <c r="J66" s="159" t="s">
        <v>73</v>
      </c>
    </row>
    <row r="67" spans="1:10" ht="24">
      <c r="A67" s="163" t="s">
        <v>117</v>
      </c>
      <c r="B67" s="20" t="s">
        <v>227</v>
      </c>
      <c r="C67" s="76">
        <v>39000</v>
      </c>
      <c r="D67" s="36">
        <v>0.46343410256410256</v>
      </c>
      <c r="E67" s="77">
        <v>39000</v>
      </c>
      <c r="F67" s="35">
        <v>0.04</v>
      </c>
      <c r="G67" s="78">
        <v>1960</v>
      </c>
      <c r="H67" s="79">
        <v>490</v>
      </c>
      <c r="I67" s="80">
        <v>1470</v>
      </c>
      <c r="J67" s="159" t="s">
        <v>27</v>
      </c>
    </row>
    <row r="68" spans="1:10" ht="24">
      <c r="A68" s="165" t="s">
        <v>230</v>
      </c>
      <c r="B68" s="149" t="s">
        <v>216</v>
      </c>
      <c r="C68" s="150">
        <v>72000</v>
      </c>
      <c r="D68" s="151">
        <v>0.55179624999999999</v>
      </c>
      <c r="E68" s="152">
        <v>72000</v>
      </c>
      <c r="F68" s="153">
        <v>0.05</v>
      </c>
      <c r="G68" s="154">
        <v>4200</v>
      </c>
      <c r="H68" s="155">
        <v>1050</v>
      </c>
      <c r="I68" s="156">
        <v>3150</v>
      </c>
      <c r="J68" s="158" t="s">
        <v>21</v>
      </c>
    </row>
    <row r="69" spans="1:10" ht="16.5">
      <c r="A69" s="163" t="s">
        <v>231</v>
      </c>
      <c r="B69" s="20" t="s">
        <v>96</v>
      </c>
      <c r="C69" s="76">
        <v>25000</v>
      </c>
      <c r="D69" s="36">
        <v>0.49974000000000002</v>
      </c>
      <c r="E69" s="77">
        <v>25000</v>
      </c>
      <c r="F69" s="35">
        <v>0.04</v>
      </c>
      <c r="G69" s="124">
        <v>1200</v>
      </c>
      <c r="H69" s="127">
        <v>300</v>
      </c>
      <c r="I69" s="80">
        <v>900</v>
      </c>
      <c r="J69" s="159" t="s">
        <v>28</v>
      </c>
    </row>
    <row r="70" spans="1:10" ht="16.5">
      <c r="A70" s="163" t="s">
        <v>232</v>
      </c>
      <c r="B70" s="20" t="s">
        <v>91</v>
      </c>
      <c r="C70" s="76">
        <v>40000</v>
      </c>
      <c r="D70" s="36">
        <v>0.48516425000000002</v>
      </c>
      <c r="E70" s="77">
        <v>40000</v>
      </c>
      <c r="F70" s="35">
        <v>0.04</v>
      </c>
      <c r="G70" s="124">
        <v>2000</v>
      </c>
      <c r="H70" s="127">
        <v>500</v>
      </c>
      <c r="I70" s="80">
        <v>1500</v>
      </c>
      <c r="J70" s="159" t="s">
        <v>29</v>
      </c>
    </row>
    <row r="71" spans="1:10" ht="24">
      <c r="A71" s="163" t="s">
        <v>119</v>
      </c>
      <c r="B71" s="20" t="s">
        <v>216</v>
      </c>
      <c r="C71" s="76">
        <v>62400</v>
      </c>
      <c r="D71" s="36">
        <v>0.50854951923076919</v>
      </c>
      <c r="E71" s="77">
        <v>62400</v>
      </c>
      <c r="F71" s="35">
        <v>4.4999999999999998E-2</v>
      </c>
      <c r="G71" s="124">
        <v>3408</v>
      </c>
      <c r="H71" s="127">
        <v>852</v>
      </c>
      <c r="I71" s="80">
        <v>2556</v>
      </c>
      <c r="J71" s="159" t="s">
        <v>51</v>
      </c>
    </row>
    <row r="72" spans="1:10" ht="24">
      <c r="A72" s="163" t="s">
        <v>233</v>
      </c>
      <c r="B72" s="20" t="s">
        <v>227</v>
      </c>
      <c r="C72" s="76">
        <v>41600</v>
      </c>
      <c r="D72" s="36">
        <v>0.48652572115384618</v>
      </c>
      <c r="E72" s="77">
        <v>41600</v>
      </c>
      <c r="F72" s="35">
        <v>0.04</v>
      </c>
      <c r="G72" s="124">
        <v>2064</v>
      </c>
      <c r="H72" s="127">
        <v>516</v>
      </c>
      <c r="I72" s="80">
        <v>1548</v>
      </c>
      <c r="J72" s="159" t="s">
        <v>58</v>
      </c>
    </row>
    <row r="73" spans="1:10" ht="24">
      <c r="A73" s="163" t="s">
        <v>234</v>
      </c>
      <c r="B73" s="20" t="s">
        <v>227</v>
      </c>
      <c r="C73" s="76">
        <v>41600</v>
      </c>
      <c r="D73" s="36">
        <v>0.48652572115384618</v>
      </c>
      <c r="E73" s="77">
        <v>41600</v>
      </c>
      <c r="F73" s="35">
        <v>0.04</v>
      </c>
      <c r="G73" s="124">
        <v>2064</v>
      </c>
      <c r="H73" s="127">
        <v>516</v>
      </c>
      <c r="I73" s="80">
        <v>1548</v>
      </c>
      <c r="J73" s="159" t="s">
        <v>26</v>
      </c>
    </row>
    <row r="74" spans="1:10" ht="24">
      <c r="A74" s="163" t="s">
        <v>235</v>
      </c>
      <c r="B74" s="20" t="s">
        <v>208</v>
      </c>
      <c r="C74" s="76">
        <v>20800</v>
      </c>
      <c r="D74" s="36">
        <v>0.42045432692307694</v>
      </c>
      <c r="E74" s="77">
        <v>20800</v>
      </c>
      <c r="F74" s="35">
        <v>3.5000000000000003E-2</v>
      </c>
      <c r="G74" s="124">
        <v>928</v>
      </c>
      <c r="H74" s="127">
        <v>232</v>
      </c>
      <c r="I74" s="80">
        <v>696</v>
      </c>
      <c r="J74" s="159" t="s">
        <v>35</v>
      </c>
    </row>
    <row r="75" spans="1:10">
      <c r="A75" s="163" t="s">
        <v>236</v>
      </c>
      <c r="B75" s="20" t="s">
        <v>96</v>
      </c>
      <c r="C75" s="76">
        <v>22000</v>
      </c>
      <c r="D75" s="36">
        <v>0.45430909090909088</v>
      </c>
      <c r="E75" s="77">
        <v>19800</v>
      </c>
      <c r="F75" s="35">
        <v>0.04</v>
      </c>
      <c r="G75" s="124">
        <v>972</v>
      </c>
      <c r="H75" s="127">
        <v>243</v>
      </c>
      <c r="I75" s="80">
        <v>729</v>
      </c>
      <c r="J75" s="158" t="s">
        <v>19</v>
      </c>
    </row>
    <row r="76" spans="1:10" ht="24">
      <c r="A76" s="163" t="s">
        <v>237</v>
      </c>
      <c r="B76" s="20" t="s">
        <v>208</v>
      </c>
      <c r="C76" s="76">
        <v>20800</v>
      </c>
      <c r="D76" s="36">
        <v>0.42045432692307694</v>
      </c>
      <c r="E76" s="77">
        <v>20800</v>
      </c>
      <c r="F76" s="35">
        <v>3.5000000000000003E-2</v>
      </c>
      <c r="G76" s="124">
        <v>928</v>
      </c>
      <c r="H76" s="127">
        <v>232</v>
      </c>
      <c r="I76" s="80">
        <v>696</v>
      </c>
      <c r="J76" s="159" t="s">
        <v>35</v>
      </c>
    </row>
    <row r="77" spans="1:10" ht="24">
      <c r="A77" s="163" t="s">
        <v>238</v>
      </c>
      <c r="B77" s="20" t="s">
        <v>208</v>
      </c>
      <c r="C77" s="76">
        <v>22000</v>
      </c>
      <c r="D77" s="36">
        <v>0.44295136363636367</v>
      </c>
      <c r="E77" s="77">
        <v>22000</v>
      </c>
      <c r="F77" s="35">
        <v>3.5000000000000003E-2</v>
      </c>
      <c r="G77" s="124">
        <v>970</v>
      </c>
      <c r="H77" s="127">
        <v>243</v>
      </c>
      <c r="I77" s="80">
        <v>727</v>
      </c>
      <c r="J77" s="159" t="s">
        <v>73</v>
      </c>
    </row>
    <row r="78" spans="1:10" ht="24">
      <c r="A78" s="163" t="s">
        <v>239</v>
      </c>
      <c r="B78" s="20" t="s">
        <v>216</v>
      </c>
      <c r="C78" s="76">
        <v>62400</v>
      </c>
      <c r="D78" s="36">
        <v>0.50854951923076919</v>
      </c>
      <c r="E78" s="77">
        <v>62400</v>
      </c>
      <c r="F78" s="35">
        <v>4.4999999999999998E-2</v>
      </c>
      <c r="G78" s="124">
        <v>3408</v>
      </c>
      <c r="H78" s="127">
        <v>852</v>
      </c>
      <c r="I78" s="80">
        <v>2556</v>
      </c>
      <c r="J78" s="159" t="s">
        <v>51</v>
      </c>
    </row>
    <row r="79" spans="1:10" ht="24">
      <c r="A79" s="163" t="s">
        <v>240</v>
      </c>
      <c r="B79" s="20" t="s">
        <v>208</v>
      </c>
      <c r="C79" s="76">
        <v>16650</v>
      </c>
      <c r="D79" s="36">
        <v>0.31765255255255254</v>
      </c>
      <c r="E79" s="77">
        <v>16650</v>
      </c>
      <c r="F79" s="35">
        <v>2.5000000000000001E-2</v>
      </c>
      <c r="G79" s="124">
        <v>616</v>
      </c>
      <c r="H79" s="127">
        <v>154</v>
      </c>
      <c r="I79" s="80">
        <v>462</v>
      </c>
      <c r="J79" s="159" t="s">
        <v>55</v>
      </c>
    </row>
    <row r="80" spans="1:10" ht="24">
      <c r="A80" s="163" t="s">
        <v>241</v>
      </c>
      <c r="B80" s="20" t="s">
        <v>242</v>
      </c>
      <c r="C80" s="76">
        <v>80000</v>
      </c>
      <c r="D80" s="36">
        <v>0.50702787500000002</v>
      </c>
      <c r="E80" s="77">
        <v>80000</v>
      </c>
      <c r="F80" s="35">
        <v>4.4999999999999998E-2</v>
      </c>
      <c r="G80" s="124">
        <v>4400</v>
      </c>
      <c r="H80" s="127">
        <v>1100</v>
      </c>
      <c r="I80" s="80">
        <v>3300</v>
      </c>
      <c r="J80" s="158" t="s">
        <v>68</v>
      </c>
    </row>
    <row r="81" spans="1:15" ht="24">
      <c r="A81" s="163" t="s">
        <v>241</v>
      </c>
      <c r="B81" s="20" t="s">
        <v>227</v>
      </c>
      <c r="C81" s="76">
        <v>40000</v>
      </c>
      <c r="D81" s="36">
        <v>0.47267075000000003</v>
      </c>
      <c r="E81" s="77">
        <v>40000</v>
      </c>
      <c r="F81" s="35">
        <v>0.04</v>
      </c>
      <c r="G81" s="124">
        <v>2000</v>
      </c>
      <c r="H81" s="127">
        <v>500</v>
      </c>
      <c r="I81" s="80">
        <v>1500</v>
      </c>
      <c r="J81" s="158" t="s">
        <v>68</v>
      </c>
    </row>
    <row r="82" spans="1:15" ht="16.5">
      <c r="A82" s="163" t="s">
        <v>243</v>
      </c>
      <c r="B82" s="20" t="s">
        <v>206</v>
      </c>
      <c r="C82" s="76">
        <v>5000</v>
      </c>
      <c r="D82" s="36">
        <v>0.4849</v>
      </c>
      <c r="E82" s="77">
        <v>5000</v>
      </c>
      <c r="F82" s="35">
        <v>0.04</v>
      </c>
      <c r="G82" s="124">
        <v>200</v>
      </c>
      <c r="H82" s="127">
        <v>50</v>
      </c>
      <c r="I82" s="80">
        <v>150</v>
      </c>
      <c r="J82" s="159" t="s">
        <v>55</v>
      </c>
    </row>
    <row r="83" spans="1:15" ht="16.5">
      <c r="A83" s="163" t="s">
        <v>244</v>
      </c>
      <c r="B83" s="20" t="s">
        <v>206</v>
      </c>
      <c r="C83" s="76">
        <v>8700</v>
      </c>
      <c r="D83" s="36">
        <v>0.4849</v>
      </c>
      <c r="E83" s="77">
        <v>8700</v>
      </c>
      <c r="F83" s="35">
        <v>0.04</v>
      </c>
      <c r="G83" s="124">
        <v>348</v>
      </c>
      <c r="H83" s="127">
        <v>87</v>
      </c>
      <c r="I83" s="80">
        <v>261</v>
      </c>
      <c r="J83" s="159" t="s">
        <v>55</v>
      </c>
    </row>
    <row r="84" spans="1:15" ht="24">
      <c r="A84" s="163" t="s">
        <v>118</v>
      </c>
      <c r="B84" s="20" t="s">
        <v>208</v>
      </c>
      <c r="C84" s="76">
        <v>20800</v>
      </c>
      <c r="D84" s="36">
        <v>0.42045432692307694</v>
      </c>
      <c r="E84" s="77">
        <v>20800</v>
      </c>
      <c r="F84" s="35">
        <v>3.5000000000000003E-2</v>
      </c>
      <c r="G84" s="124">
        <v>928</v>
      </c>
      <c r="H84" s="127">
        <v>232</v>
      </c>
      <c r="I84" s="80">
        <v>696</v>
      </c>
      <c r="J84" s="159" t="s">
        <v>35</v>
      </c>
    </row>
    <row r="85" spans="1:15" ht="24">
      <c r="A85" s="163" t="s">
        <v>245</v>
      </c>
      <c r="B85" s="20" t="s">
        <v>246</v>
      </c>
      <c r="C85" s="76">
        <v>132000</v>
      </c>
      <c r="D85" s="36">
        <v>0.54706386363636361</v>
      </c>
      <c r="E85" s="77">
        <v>132000</v>
      </c>
      <c r="F85" s="35">
        <v>4.4999999999999998E-2</v>
      </c>
      <c r="G85" s="124">
        <v>7140</v>
      </c>
      <c r="H85" s="127">
        <v>1785</v>
      </c>
      <c r="I85" s="80">
        <v>5355</v>
      </c>
      <c r="J85" s="159" t="s">
        <v>44</v>
      </c>
    </row>
    <row r="86" spans="1:15" ht="24">
      <c r="A86" s="163" t="s">
        <v>247</v>
      </c>
      <c r="B86" s="20" t="s">
        <v>216</v>
      </c>
      <c r="C86" s="76">
        <v>62400</v>
      </c>
      <c r="D86" s="36">
        <v>0.50854951923076919</v>
      </c>
      <c r="E86" s="77">
        <v>20800</v>
      </c>
      <c r="F86" s="35">
        <v>4.4999999999999998E-2</v>
      </c>
      <c r="G86" s="124">
        <v>1136</v>
      </c>
      <c r="H86" s="127">
        <v>284</v>
      </c>
      <c r="I86" s="80">
        <v>852</v>
      </c>
      <c r="J86" s="159" t="s">
        <v>26</v>
      </c>
    </row>
    <row r="87" spans="1:15">
      <c r="A87" s="163" t="s">
        <v>248</v>
      </c>
      <c r="B87" s="32" t="s">
        <v>84</v>
      </c>
      <c r="C87" s="33">
        <v>270000</v>
      </c>
      <c r="D87" s="36"/>
      <c r="E87" s="77">
        <v>46080</v>
      </c>
      <c r="F87" s="35">
        <v>0.1</v>
      </c>
      <c r="G87" s="124">
        <v>4608</v>
      </c>
      <c r="H87" s="126"/>
      <c r="I87" s="80">
        <v>4608</v>
      </c>
      <c r="J87" s="158" t="s">
        <v>65</v>
      </c>
    </row>
    <row r="88" spans="1:15" ht="16.5">
      <c r="A88" s="163" t="s">
        <v>249</v>
      </c>
      <c r="B88" s="20" t="s">
        <v>84</v>
      </c>
      <c r="C88" s="76">
        <v>11760</v>
      </c>
      <c r="D88" s="36"/>
      <c r="E88" s="77">
        <v>11760</v>
      </c>
      <c r="F88" s="35">
        <v>0.1</v>
      </c>
      <c r="G88" s="124">
        <v>1176</v>
      </c>
      <c r="H88" s="126"/>
      <c r="I88" s="80">
        <v>1176</v>
      </c>
      <c r="J88" s="159" t="s">
        <v>16</v>
      </c>
    </row>
    <row r="89" spans="1:15" ht="16.5">
      <c r="A89" s="163" t="s">
        <v>97</v>
      </c>
      <c r="B89" s="20" t="s">
        <v>261</v>
      </c>
      <c r="C89" s="125">
        <v>475000</v>
      </c>
      <c r="D89" s="36">
        <v>0.49901578947368419</v>
      </c>
      <c r="E89" s="77">
        <v>152500</v>
      </c>
      <c r="F89" s="35">
        <v>4.4999999999999998E-2</v>
      </c>
      <c r="G89" s="124">
        <v>6863</v>
      </c>
      <c r="H89" s="127">
        <v>1715.75</v>
      </c>
      <c r="I89" s="80">
        <v>5147.25</v>
      </c>
      <c r="J89" s="157" t="s">
        <v>16</v>
      </c>
      <c r="K89" s="123"/>
      <c r="N89" s="21"/>
    </row>
    <row r="90" spans="1:15">
      <c r="A90" s="166" t="s">
        <v>262</v>
      </c>
      <c r="B90" s="148" t="s">
        <v>263</v>
      </c>
      <c r="C90" s="148">
        <v>1870000</v>
      </c>
      <c r="D90" s="36">
        <v>0.52254705882352936</v>
      </c>
      <c r="E90" s="77">
        <v>470000</v>
      </c>
      <c r="F90" s="35">
        <v>0.05</v>
      </c>
      <c r="G90" s="124">
        <v>23500</v>
      </c>
      <c r="H90" s="127">
        <v>5875</v>
      </c>
      <c r="I90" s="80">
        <v>17625</v>
      </c>
      <c r="J90" s="160" t="s">
        <v>65</v>
      </c>
      <c r="K90" s="90"/>
      <c r="N90" s="90"/>
      <c r="O90" s="91"/>
    </row>
    <row r="91" spans="1:15">
      <c r="A91" s="166" t="s">
        <v>264</v>
      </c>
      <c r="B91" s="148" t="s">
        <v>265</v>
      </c>
      <c r="C91" s="148">
        <v>9800</v>
      </c>
      <c r="D91" s="36">
        <v>0.48490000000000005</v>
      </c>
      <c r="E91" s="77">
        <v>9800</v>
      </c>
      <c r="F91" s="35">
        <v>4.4999999999999998E-2</v>
      </c>
      <c r="G91" s="124">
        <v>441</v>
      </c>
      <c r="H91" s="127">
        <v>110.25</v>
      </c>
      <c r="I91" s="80">
        <v>330.75</v>
      </c>
      <c r="J91" s="160" t="s">
        <v>58</v>
      </c>
      <c r="K91" s="90"/>
      <c r="N91" s="90"/>
      <c r="O91" s="91"/>
    </row>
    <row r="92" spans="1:15">
      <c r="A92" s="166" t="s">
        <v>266</v>
      </c>
      <c r="B92" s="148" t="s">
        <v>267</v>
      </c>
      <c r="C92" s="148">
        <v>560340</v>
      </c>
      <c r="D92" s="36">
        <v>0.39493998286754467</v>
      </c>
      <c r="E92" s="77">
        <v>392238</v>
      </c>
      <c r="F92" s="35">
        <v>3.5000000000000003E-2</v>
      </c>
      <c r="G92" s="124">
        <v>13728</v>
      </c>
      <c r="H92" s="127">
        <v>3432</v>
      </c>
      <c r="I92" s="80">
        <v>10296</v>
      </c>
      <c r="J92" s="160" t="s">
        <v>142</v>
      </c>
      <c r="K92" s="90"/>
      <c r="N92" s="90"/>
      <c r="O92" s="91"/>
    </row>
    <row r="93" spans="1:15">
      <c r="A93" s="166" t="s">
        <v>268</v>
      </c>
      <c r="B93" s="148" t="s">
        <v>269</v>
      </c>
      <c r="C93" s="148">
        <v>395000</v>
      </c>
      <c r="D93" s="36">
        <v>0.4849</v>
      </c>
      <c r="E93" s="77">
        <v>316000</v>
      </c>
      <c r="F93" s="35">
        <v>4.4999999999999998E-2</v>
      </c>
      <c r="G93" s="124">
        <v>14220</v>
      </c>
      <c r="H93" s="127">
        <v>3555</v>
      </c>
      <c r="I93" s="80">
        <v>10665</v>
      </c>
      <c r="J93" s="160" t="s">
        <v>79</v>
      </c>
      <c r="K93" s="90"/>
      <c r="N93" s="90"/>
      <c r="O93" s="91"/>
    </row>
    <row r="94" spans="1:15">
      <c r="A94" s="166" t="s">
        <v>270</v>
      </c>
      <c r="B94" s="148" t="s">
        <v>271</v>
      </c>
      <c r="C94" s="148">
        <v>53100</v>
      </c>
      <c r="D94" s="36">
        <v>0.33053209062146888</v>
      </c>
      <c r="E94" s="77">
        <v>53100</v>
      </c>
      <c r="F94" s="35">
        <v>0.03</v>
      </c>
      <c r="G94" s="124">
        <v>1593</v>
      </c>
      <c r="H94" s="127">
        <v>0</v>
      </c>
      <c r="I94" s="80">
        <v>-266</v>
      </c>
      <c r="J94" s="160" t="s">
        <v>55</v>
      </c>
      <c r="K94" s="90"/>
      <c r="N94" s="90"/>
      <c r="O94" s="91"/>
    </row>
    <row r="95" spans="1:15">
      <c r="A95" s="166" t="s">
        <v>272</v>
      </c>
      <c r="B95" s="148" t="s">
        <v>74</v>
      </c>
      <c r="C95" s="148">
        <v>2000</v>
      </c>
      <c r="D95" s="148"/>
      <c r="E95" s="148">
        <v>2000</v>
      </c>
      <c r="F95" s="35">
        <v>0.04</v>
      </c>
      <c r="G95" s="148">
        <v>80</v>
      </c>
      <c r="H95" s="148"/>
      <c r="I95" s="167">
        <v>80</v>
      </c>
      <c r="J95" s="160" t="s">
        <v>132</v>
      </c>
      <c r="M95" s="90"/>
      <c r="N95" s="90"/>
      <c r="O95" s="91"/>
    </row>
    <row r="96" spans="1:15">
      <c r="A96" s="166" t="s">
        <v>273</v>
      </c>
      <c r="B96" s="148" t="s">
        <v>74</v>
      </c>
      <c r="C96" s="148">
        <v>9800</v>
      </c>
      <c r="D96" s="148"/>
      <c r="E96" s="148">
        <v>9800</v>
      </c>
      <c r="F96" s="35">
        <v>0.04</v>
      </c>
      <c r="G96" s="148">
        <v>392</v>
      </c>
      <c r="H96" s="148"/>
      <c r="I96" s="167">
        <v>392</v>
      </c>
      <c r="J96" s="160" t="s">
        <v>35</v>
      </c>
      <c r="M96" s="90"/>
      <c r="N96" s="90"/>
      <c r="O96" s="91"/>
    </row>
    <row r="97" spans="1:15">
      <c r="A97" s="166" t="s">
        <v>217</v>
      </c>
      <c r="B97" s="148" t="s">
        <v>74</v>
      </c>
      <c r="C97" s="148">
        <v>19600</v>
      </c>
      <c r="D97" s="148"/>
      <c r="E97" s="148">
        <v>19600</v>
      </c>
      <c r="F97" s="35">
        <v>0.04</v>
      </c>
      <c r="G97" s="148">
        <v>784</v>
      </c>
      <c r="H97" s="148"/>
      <c r="I97" s="167">
        <v>784</v>
      </c>
      <c r="J97" s="160" t="s">
        <v>85</v>
      </c>
      <c r="M97" s="90"/>
      <c r="N97" s="90"/>
      <c r="O97" s="91"/>
    </row>
    <row r="98" spans="1:15">
      <c r="A98" s="166" t="s">
        <v>274</v>
      </c>
      <c r="B98" s="148" t="s">
        <v>74</v>
      </c>
      <c r="C98" s="148">
        <v>29400</v>
      </c>
      <c r="D98" s="148"/>
      <c r="E98" s="148">
        <v>29400</v>
      </c>
      <c r="F98" s="35">
        <v>0.04</v>
      </c>
      <c r="G98" s="148">
        <v>1176</v>
      </c>
      <c r="H98" s="148"/>
      <c r="I98" s="167">
        <v>1176</v>
      </c>
      <c r="J98" s="160" t="s">
        <v>25</v>
      </c>
      <c r="M98" s="88"/>
      <c r="N98" s="88"/>
      <c r="O98" s="88"/>
    </row>
    <row r="99" spans="1:15">
      <c r="A99" s="166" t="s">
        <v>275</v>
      </c>
      <c r="B99" s="148" t="s">
        <v>74</v>
      </c>
      <c r="C99" s="148">
        <v>29400</v>
      </c>
      <c r="D99" s="148"/>
      <c r="E99" s="148">
        <v>29400</v>
      </c>
      <c r="F99" s="35">
        <v>0.04</v>
      </c>
      <c r="G99" s="148">
        <v>1176</v>
      </c>
      <c r="H99" s="148"/>
      <c r="I99" s="167">
        <v>1176</v>
      </c>
      <c r="J99" s="160" t="s">
        <v>19</v>
      </c>
      <c r="M99" s="88"/>
      <c r="N99" s="88"/>
      <c r="O99" s="88"/>
    </row>
    <row r="100" spans="1:15">
      <c r="A100" s="172" t="s">
        <v>276</v>
      </c>
      <c r="B100" s="174" t="s">
        <v>74</v>
      </c>
      <c r="C100" s="174">
        <v>24600</v>
      </c>
      <c r="D100" s="148"/>
      <c r="E100" s="148">
        <v>5000</v>
      </c>
      <c r="F100" s="35">
        <v>0.1</v>
      </c>
      <c r="G100" s="148">
        <v>500</v>
      </c>
      <c r="H100" s="148"/>
      <c r="I100" s="167">
        <v>500</v>
      </c>
      <c r="J100" s="176" t="s">
        <v>26</v>
      </c>
      <c r="M100" s="88"/>
      <c r="N100" s="88"/>
      <c r="O100" s="88"/>
    </row>
    <row r="101" spans="1:15">
      <c r="A101" s="173"/>
      <c r="B101" s="175"/>
      <c r="C101" s="175"/>
      <c r="D101" s="148"/>
      <c r="E101" s="148">
        <v>19600</v>
      </c>
      <c r="F101" s="35">
        <v>0.04</v>
      </c>
      <c r="G101" s="148">
        <v>784</v>
      </c>
      <c r="H101" s="148"/>
      <c r="I101" s="167">
        <v>784</v>
      </c>
      <c r="J101" s="176"/>
      <c r="M101" s="88"/>
      <c r="N101" s="88"/>
      <c r="O101" s="88"/>
    </row>
    <row r="102" spans="1:15">
      <c r="A102" s="166" t="s">
        <v>277</v>
      </c>
      <c r="B102" s="148" t="s">
        <v>74</v>
      </c>
      <c r="C102" s="148">
        <v>19600</v>
      </c>
      <c r="D102" s="148"/>
      <c r="E102" s="148">
        <v>19600</v>
      </c>
      <c r="F102" s="35">
        <v>0.04</v>
      </c>
      <c r="G102" s="148">
        <v>784</v>
      </c>
      <c r="H102" s="148"/>
      <c r="I102" s="167">
        <v>784</v>
      </c>
      <c r="J102" s="160" t="s">
        <v>26</v>
      </c>
      <c r="M102" s="88"/>
      <c r="N102" s="88"/>
      <c r="O102" s="88"/>
    </row>
    <row r="103" spans="1:15">
      <c r="A103" s="166" t="s">
        <v>278</v>
      </c>
      <c r="B103" s="148" t="s">
        <v>74</v>
      </c>
      <c r="C103" s="148">
        <v>39200</v>
      </c>
      <c r="D103" s="148"/>
      <c r="E103" s="148">
        <v>39200</v>
      </c>
      <c r="F103" s="35">
        <v>0.04</v>
      </c>
      <c r="G103" s="148">
        <v>1568</v>
      </c>
      <c r="H103" s="148"/>
      <c r="I103" s="167">
        <v>1568</v>
      </c>
      <c r="J103" s="160" t="s">
        <v>19</v>
      </c>
      <c r="M103" s="88"/>
      <c r="N103" s="88"/>
      <c r="O103" s="88"/>
    </row>
    <row r="104" spans="1:15">
      <c r="A104" s="166" t="s">
        <v>279</v>
      </c>
      <c r="B104" s="148" t="s">
        <v>74</v>
      </c>
      <c r="C104" s="148">
        <v>29400</v>
      </c>
      <c r="D104" s="148"/>
      <c r="E104" s="148">
        <v>29400</v>
      </c>
      <c r="F104" s="35">
        <v>0.04</v>
      </c>
      <c r="G104" s="148">
        <v>1176</v>
      </c>
      <c r="H104" s="148"/>
      <c r="I104" s="167">
        <v>1176</v>
      </c>
      <c r="J104" s="160" t="s">
        <v>44</v>
      </c>
      <c r="M104" s="88"/>
      <c r="N104" s="88"/>
      <c r="O104" s="88"/>
    </row>
    <row r="105" spans="1:15">
      <c r="A105" s="166" t="s">
        <v>280</v>
      </c>
      <c r="B105" s="148" t="s">
        <v>74</v>
      </c>
      <c r="C105" s="148">
        <v>39200</v>
      </c>
      <c r="D105" s="148"/>
      <c r="E105" s="148">
        <v>39200</v>
      </c>
      <c r="F105" s="35">
        <v>0.04</v>
      </c>
      <c r="G105" s="148">
        <v>1568</v>
      </c>
      <c r="H105" s="148"/>
      <c r="I105" s="167">
        <v>1568</v>
      </c>
      <c r="J105" s="160" t="s">
        <v>25</v>
      </c>
    </row>
    <row r="106" spans="1:15">
      <c r="A106" s="166" t="s">
        <v>281</v>
      </c>
      <c r="B106" s="148" t="s">
        <v>74</v>
      </c>
      <c r="C106" s="148">
        <v>19600</v>
      </c>
      <c r="D106" s="148"/>
      <c r="E106" s="148">
        <v>19600</v>
      </c>
      <c r="F106" s="35">
        <v>0.04</v>
      </c>
      <c r="G106" s="148">
        <v>784</v>
      </c>
      <c r="H106" s="148"/>
      <c r="I106" s="167">
        <v>784</v>
      </c>
      <c r="J106" s="160" t="s">
        <v>25</v>
      </c>
    </row>
    <row r="107" spans="1:15">
      <c r="A107" s="166" t="s">
        <v>282</v>
      </c>
      <c r="B107" s="148" t="s">
        <v>74</v>
      </c>
      <c r="C107" s="148">
        <v>29400</v>
      </c>
      <c r="D107" s="148"/>
      <c r="E107" s="148">
        <v>29400</v>
      </c>
      <c r="F107" s="35">
        <v>0.04</v>
      </c>
      <c r="G107" s="148">
        <v>1176</v>
      </c>
      <c r="H107" s="148"/>
      <c r="I107" s="167">
        <v>1176</v>
      </c>
      <c r="J107" s="160" t="s">
        <v>44</v>
      </c>
    </row>
    <row r="108" spans="1:15">
      <c r="A108" s="166" t="s">
        <v>283</v>
      </c>
      <c r="B108" s="148" t="s">
        <v>74</v>
      </c>
      <c r="C108" s="148">
        <v>58800</v>
      </c>
      <c r="D108" s="148"/>
      <c r="E108" s="148">
        <v>58800</v>
      </c>
      <c r="F108" s="35">
        <v>0.04</v>
      </c>
      <c r="G108" s="148">
        <v>2352</v>
      </c>
      <c r="H108" s="148"/>
      <c r="I108" s="167">
        <v>2352</v>
      </c>
      <c r="J108" s="160" t="s">
        <v>44</v>
      </c>
    </row>
    <row r="109" spans="1:15">
      <c r="A109" s="166" t="s">
        <v>236</v>
      </c>
      <c r="B109" s="148" t="s">
        <v>74</v>
      </c>
      <c r="C109" s="148">
        <v>39200</v>
      </c>
      <c r="D109" s="148"/>
      <c r="E109" s="148">
        <v>39200</v>
      </c>
      <c r="F109" s="35">
        <v>0.04</v>
      </c>
      <c r="G109" s="148">
        <v>1568</v>
      </c>
      <c r="H109" s="148"/>
      <c r="I109" s="167">
        <v>1568</v>
      </c>
      <c r="J109" s="160" t="s">
        <v>19</v>
      </c>
    </row>
    <row r="110" spans="1:15">
      <c r="A110" s="166" t="s">
        <v>284</v>
      </c>
      <c r="B110" s="148" t="s">
        <v>74</v>
      </c>
      <c r="C110" s="148">
        <v>39200</v>
      </c>
      <c r="D110" s="148"/>
      <c r="E110" s="148">
        <v>39200</v>
      </c>
      <c r="F110" s="35">
        <v>0.04</v>
      </c>
      <c r="G110" s="148">
        <v>1568</v>
      </c>
      <c r="H110" s="148"/>
      <c r="I110" s="167">
        <v>1568</v>
      </c>
      <c r="J110" s="160" t="s">
        <v>19</v>
      </c>
    </row>
    <row r="111" spans="1:15">
      <c r="A111" s="166" t="s">
        <v>232</v>
      </c>
      <c r="B111" s="148" t="s">
        <v>74</v>
      </c>
      <c r="C111" s="148">
        <v>19600</v>
      </c>
      <c r="D111" s="148"/>
      <c r="E111" s="148">
        <v>19600</v>
      </c>
      <c r="F111" s="35">
        <v>0.04</v>
      </c>
      <c r="G111" s="148">
        <v>784</v>
      </c>
      <c r="H111" s="148"/>
      <c r="I111" s="167">
        <v>784</v>
      </c>
      <c r="J111" s="160" t="s">
        <v>29</v>
      </c>
    </row>
    <row r="112" spans="1:15">
      <c r="A112" s="166" t="s">
        <v>285</v>
      </c>
      <c r="B112" s="148" t="s">
        <v>74</v>
      </c>
      <c r="C112" s="148">
        <v>29400</v>
      </c>
      <c r="D112" s="148"/>
      <c r="E112" s="148">
        <v>29400</v>
      </c>
      <c r="F112" s="35">
        <v>0.04</v>
      </c>
      <c r="G112" s="148">
        <v>1176</v>
      </c>
      <c r="H112" s="148"/>
      <c r="I112" s="167">
        <v>1176</v>
      </c>
      <c r="J112" s="160" t="s">
        <v>25</v>
      </c>
    </row>
    <row r="113" spans="1:10">
      <c r="A113" s="166" t="s">
        <v>286</v>
      </c>
      <c r="B113" s="148" t="s">
        <v>74</v>
      </c>
      <c r="C113" s="148">
        <v>9800</v>
      </c>
      <c r="D113" s="148"/>
      <c r="E113" s="148">
        <v>9800</v>
      </c>
      <c r="F113" s="35">
        <v>0.04</v>
      </c>
      <c r="G113" s="148">
        <v>392</v>
      </c>
      <c r="H113" s="148"/>
      <c r="I113" s="167">
        <v>392</v>
      </c>
      <c r="J113" s="160" t="s">
        <v>314</v>
      </c>
    </row>
    <row r="114" spans="1:10">
      <c r="A114" s="166" t="s">
        <v>287</v>
      </c>
      <c r="B114" s="148" t="s">
        <v>74</v>
      </c>
      <c r="C114" s="148">
        <v>29400</v>
      </c>
      <c r="D114" s="148"/>
      <c r="E114" s="148">
        <v>29400</v>
      </c>
      <c r="F114" s="35">
        <v>0.04</v>
      </c>
      <c r="G114" s="148">
        <v>1176</v>
      </c>
      <c r="H114" s="148"/>
      <c r="I114" s="167">
        <v>1176</v>
      </c>
      <c r="J114" s="160" t="s">
        <v>25</v>
      </c>
    </row>
    <row r="115" spans="1:10">
      <c r="A115" s="166" t="s">
        <v>288</v>
      </c>
      <c r="B115" s="148" t="s">
        <v>74</v>
      </c>
      <c r="C115" s="148">
        <v>19600</v>
      </c>
      <c r="D115" s="148"/>
      <c r="E115" s="148">
        <v>19600</v>
      </c>
      <c r="F115" s="35">
        <v>0.04</v>
      </c>
      <c r="G115" s="148">
        <v>784</v>
      </c>
      <c r="H115" s="148"/>
      <c r="I115" s="167">
        <v>784</v>
      </c>
      <c r="J115" s="160" t="s">
        <v>29</v>
      </c>
    </row>
    <row r="116" spans="1:10">
      <c r="A116" s="166" t="s">
        <v>289</v>
      </c>
      <c r="B116" s="148" t="s">
        <v>74</v>
      </c>
      <c r="C116" s="148">
        <v>19600</v>
      </c>
      <c r="D116" s="148"/>
      <c r="E116" s="148">
        <v>19600</v>
      </c>
      <c r="F116" s="35">
        <v>0.04</v>
      </c>
      <c r="G116" s="148">
        <v>784</v>
      </c>
      <c r="H116" s="148"/>
      <c r="I116" s="167">
        <v>784</v>
      </c>
      <c r="J116" s="160" t="s">
        <v>51</v>
      </c>
    </row>
    <row r="117" spans="1:10">
      <c r="A117" s="166" t="s">
        <v>290</v>
      </c>
      <c r="B117" s="148" t="s">
        <v>74</v>
      </c>
      <c r="C117" s="148">
        <v>19600</v>
      </c>
      <c r="D117" s="148"/>
      <c r="E117" s="148">
        <v>19600</v>
      </c>
      <c r="F117" s="35">
        <v>0.04</v>
      </c>
      <c r="G117" s="148">
        <v>784</v>
      </c>
      <c r="H117" s="148"/>
      <c r="I117" s="167">
        <v>784</v>
      </c>
      <c r="J117" s="160" t="s">
        <v>29</v>
      </c>
    </row>
    <row r="118" spans="1:10">
      <c r="A118" s="166" t="s">
        <v>291</v>
      </c>
      <c r="B118" s="148" t="s">
        <v>74</v>
      </c>
      <c r="C118" s="148">
        <v>19600</v>
      </c>
      <c r="D118" s="148"/>
      <c r="E118" s="148">
        <v>19600</v>
      </c>
      <c r="F118" s="35">
        <v>0.04</v>
      </c>
      <c r="G118" s="148">
        <v>784</v>
      </c>
      <c r="H118" s="148"/>
      <c r="I118" s="167">
        <v>784</v>
      </c>
      <c r="J118" s="160" t="s">
        <v>73</v>
      </c>
    </row>
    <row r="119" spans="1:10">
      <c r="A119" s="166" t="s">
        <v>98</v>
      </c>
      <c r="B119" s="148" t="s">
        <v>74</v>
      </c>
      <c r="C119" s="148">
        <v>39200</v>
      </c>
      <c r="D119" s="148"/>
      <c r="E119" s="148">
        <v>39200</v>
      </c>
      <c r="F119" s="35">
        <v>0.04</v>
      </c>
      <c r="G119" s="148">
        <v>1568</v>
      </c>
      <c r="H119" s="148"/>
      <c r="I119" s="167">
        <v>1568</v>
      </c>
      <c r="J119" s="160" t="s">
        <v>19</v>
      </c>
    </row>
    <row r="120" spans="1:10">
      <c r="A120" s="166" t="s">
        <v>292</v>
      </c>
      <c r="B120" s="148" t="s">
        <v>74</v>
      </c>
      <c r="C120" s="148">
        <v>9800</v>
      </c>
      <c r="D120" s="148"/>
      <c r="E120" s="148">
        <v>9800</v>
      </c>
      <c r="F120" s="35">
        <v>0.04</v>
      </c>
      <c r="G120" s="148">
        <v>392</v>
      </c>
      <c r="H120" s="148"/>
      <c r="I120" s="167">
        <v>392</v>
      </c>
      <c r="J120" s="160" t="s">
        <v>25</v>
      </c>
    </row>
    <row r="121" spans="1:10">
      <c r="A121" s="166" t="s">
        <v>293</v>
      </c>
      <c r="B121" s="148" t="s">
        <v>74</v>
      </c>
      <c r="C121" s="148">
        <v>29400</v>
      </c>
      <c r="D121" s="148"/>
      <c r="E121" s="148">
        <v>29400</v>
      </c>
      <c r="F121" s="35">
        <v>0.04</v>
      </c>
      <c r="G121" s="148">
        <v>1176</v>
      </c>
      <c r="H121" s="148"/>
      <c r="I121" s="167">
        <v>1176</v>
      </c>
      <c r="J121" s="160" t="s">
        <v>29</v>
      </c>
    </row>
    <row r="122" spans="1:10">
      <c r="A122" s="172" t="s">
        <v>294</v>
      </c>
      <c r="B122" s="174" t="s">
        <v>74</v>
      </c>
      <c r="C122" s="174">
        <v>29400</v>
      </c>
      <c r="D122" s="148"/>
      <c r="E122" s="148">
        <v>19600</v>
      </c>
      <c r="F122" s="35">
        <v>0.04</v>
      </c>
      <c r="G122" s="148">
        <v>784</v>
      </c>
      <c r="H122" s="148"/>
      <c r="I122" s="167">
        <v>784</v>
      </c>
      <c r="J122" s="176" t="s">
        <v>29</v>
      </c>
    </row>
    <row r="123" spans="1:10">
      <c r="A123" s="173"/>
      <c r="B123" s="175"/>
      <c r="C123" s="175"/>
      <c r="D123" s="148"/>
      <c r="E123" s="148">
        <v>9800</v>
      </c>
      <c r="F123" s="35">
        <v>0.1</v>
      </c>
      <c r="G123" s="148">
        <v>980</v>
      </c>
      <c r="H123" s="148"/>
      <c r="I123" s="167">
        <v>980</v>
      </c>
      <c r="J123" s="176"/>
    </row>
    <row r="124" spans="1:10">
      <c r="A124" s="166" t="s">
        <v>295</v>
      </c>
      <c r="B124" s="148" t="s">
        <v>74</v>
      </c>
      <c r="C124" s="148">
        <v>19600</v>
      </c>
      <c r="D124" s="148"/>
      <c r="E124" s="148">
        <v>19600</v>
      </c>
      <c r="F124" s="35">
        <v>0.04</v>
      </c>
      <c r="G124" s="148">
        <v>784</v>
      </c>
      <c r="H124" s="148"/>
      <c r="I124" s="167">
        <v>784</v>
      </c>
      <c r="J124" s="160" t="s">
        <v>25</v>
      </c>
    </row>
    <row r="125" spans="1:10">
      <c r="A125" s="166" t="s">
        <v>296</v>
      </c>
      <c r="B125" s="148" t="s">
        <v>74</v>
      </c>
      <c r="C125" s="148">
        <v>9800</v>
      </c>
      <c r="D125" s="148"/>
      <c r="E125" s="148">
        <v>9800</v>
      </c>
      <c r="F125" s="35">
        <v>0.1</v>
      </c>
      <c r="G125" s="148">
        <v>980</v>
      </c>
      <c r="H125" s="148"/>
      <c r="I125" s="167">
        <v>980</v>
      </c>
      <c r="J125" s="160" t="s">
        <v>66</v>
      </c>
    </row>
    <row r="126" spans="1:10">
      <c r="A126" s="166" t="s">
        <v>297</v>
      </c>
      <c r="B126" s="148" t="s">
        <v>74</v>
      </c>
      <c r="C126" s="148">
        <v>29400</v>
      </c>
      <c r="D126" s="148"/>
      <c r="E126" s="148">
        <v>29400</v>
      </c>
      <c r="F126" s="35">
        <v>0.1</v>
      </c>
      <c r="G126" s="148">
        <v>2940</v>
      </c>
      <c r="H126" s="148"/>
      <c r="I126" s="167">
        <v>2940</v>
      </c>
      <c r="J126" s="160" t="s">
        <v>29</v>
      </c>
    </row>
    <row r="127" spans="1:10">
      <c r="A127" s="166" t="s">
        <v>298</v>
      </c>
      <c r="B127" s="148" t="s">
        <v>74</v>
      </c>
      <c r="C127" s="148">
        <v>19600</v>
      </c>
      <c r="D127" s="148"/>
      <c r="E127" s="148">
        <v>19600</v>
      </c>
      <c r="F127" s="35">
        <v>0.1</v>
      </c>
      <c r="G127" s="148">
        <v>1960</v>
      </c>
      <c r="H127" s="148"/>
      <c r="I127" s="167">
        <v>1960</v>
      </c>
      <c r="J127" s="160" t="s">
        <v>317</v>
      </c>
    </row>
    <row r="128" spans="1:10">
      <c r="A128" s="166" t="s">
        <v>299</v>
      </c>
      <c r="B128" s="148" t="s">
        <v>74</v>
      </c>
      <c r="C128" s="148">
        <v>19600</v>
      </c>
      <c r="D128" s="148"/>
      <c r="E128" s="148">
        <v>19600</v>
      </c>
      <c r="F128" s="35">
        <v>0.1</v>
      </c>
      <c r="G128" s="148">
        <v>1960</v>
      </c>
      <c r="H128" s="148"/>
      <c r="I128" s="167">
        <v>1960</v>
      </c>
      <c r="J128" s="160" t="s">
        <v>19</v>
      </c>
    </row>
    <row r="129" spans="1:12">
      <c r="A129" s="166" t="s">
        <v>300</v>
      </c>
      <c r="B129" s="148" t="s">
        <v>74</v>
      </c>
      <c r="C129" s="148">
        <v>19600</v>
      </c>
      <c r="D129" s="148"/>
      <c r="E129" s="148">
        <v>19600</v>
      </c>
      <c r="F129" s="35">
        <v>0.1</v>
      </c>
      <c r="G129" s="148">
        <v>1960</v>
      </c>
      <c r="H129" s="148"/>
      <c r="I129" s="167">
        <v>1960</v>
      </c>
      <c r="J129" s="160" t="s">
        <v>25</v>
      </c>
    </row>
    <row r="130" spans="1:12">
      <c r="A130" s="166" t="s">
        <v>301</v>
      </c>
      <c r="B130" s="148" t="s">
        <v>74</v>
      </c>
      <c r="C130" s="148">
        <v>39200</v>
      </c>
      <c r="D130" s="148"/>
      <c r="E130" s="148">
        <v>39200</v>
      </c>
      <c r="F130" s="35">
        <v>0.1</v>
      </c>
      <c r="G130" s="148">
        <v>3920</v>
      </c>
      <c r="H130" s="148"/>
      <c r="I130" s="167">
        <v>3920</v>
      </c>
      <c r="J130" s="160" t="s">
        <v>318</v>
      </c>
    </row>
    <row r="131" spans="1:12">
      <c r="A131" s="166" t="s">
        <v>302</v>
      </c>
      <c r="B131" s="148" t="s">
        <v>74</v>
      </c>
      <c r="C131" s="148">
        <v>9800</v>
      </c>
      <c r="D131" s="148"/>
      <c r="E131" s="148">
        <v>9800</v>
      </c>
      <c r="F131" s="35">
        <v>0.1</v>
      </c>
      <c r="G131" s="148">
        <v>980</v>
      </c>
      <c r="H131" s="148"/>
      <c r="I131" s="167">
        <v>980</v>
      </c>
      <c r="J131" s="160" t="s">
        <v>29</v>
      </c>
    </row>
    <row r="132" spans="1:12">
      <c r="A132" s="166" t="s">
        <v>303</v>
      </c>
      <c r="B132" s="148" t="s">
        <v>74</v>
      </c>
      <c r="C132" s="148">
        <v>9800</v>
      </c>
      <c r="D132" s="148"/>
      <c r="E132" s="148">
        <v>9800</v>
      </c>
      <c r="F132" s="35">
        <v>0.1</v>
      </c>
      <c r="G132" s="148">
        <v>980</v>
      </c>
      <c r="H132" s="148"/>
      <c r="I132" s="167">
        <v>980</v>
      </c>
      <c r="J132" s="160" t="s">
        <v>66</v>
      </c>
    </row>
    <row r="133" spans="1:12">
      <c r="A133" s="166" t="s">
        <v>304</v>
      </c>
      <c r="B133" s="148" t="s">
        <v>74</v>
      </c>
      <c r="C133" s="148">
        <v>19600</v>
      </c>
      <c r="D133" s="148"/>
      <c r="E133" s="148">
        <v>19600</v>
      </c>
      <c r="F133" s="35">
        <v>0.1</v>
      </c>
      <c r="G133" s="148">
        <v>1960</v>
      </c>
      <c r="H133" s="148"/>
      <c r="I133" s="167">
        <v>1960</v>
      </c>
      <c r="J133" s="160" t="s">
        <v>27</v>
      </c>
    </row>
    <row r="134" spans="1:12">
      <c r="A134" s="166" t="s">
        <v>305</v>
      </c>
      <c r="B134" s="148" t="s">
        <v>74</v>
      </c>
      <c r="C134" s="148">
        <v>19600</v>
      </c>
      <c r="D134" s="148"/>
      <c r="E134" s="148">
        <v>19600</v>
      </c>
      <c r="F134" s="35">
        <v>0.1</v>
      </c>
      <c r="G134" s="148">
        <v>1960</v>
      </c>
      <c r="H134" s="148"/>
      <c r="I134" s="167">
        <v>1960</v>
      </c>
      <c r="J134" s="160" t="s">
        <v>51</v>
      </c>
    </row>
    <row r="135" spans="1:12">
      <c r="A135" s="166" t="s">
        <v>306</v>
      </c>
      <c r="B135" s="148" t="s">
        <v>74</v>
      </c>
      <c r="C135" s="148">
        <v>9800</v>
      </c>
      <c r="D135" s="148"/>
      <c r="E135" s="148">
        <v>9800</v>
      </c>
      <c r="F135" s="35">
        <v>0.1</v>
      </c>
      <c r="G135" s="148">
        <v>980</v>
      </c>
      <c r="H135" s="148"/>
      <c r="I135" s="167">
        <v>980</v>
      </c>
      <c r="J135" s="160" t="s">
        <v>51</v>
      </c>
    </row>
    <row r="136" spans="1:12">
      <c r="A136" s="166" t="s">
        <v>307</v>
      </c>
      <c r="B136" s="148" t="s">
        <v>74</v>
      </c>
      <c r="C136" s="148">
        <v>19600</v>
      </c>
      <c r="D136" s="148"/>
      <c r="E136" s="148">
        <v>19600</v>
      </c>
      <c r="F136" s="35">
        <v>0.1</v>
      </c>
      <c r="G136" s="148">
        <v>1960</v>
      </c>
      <c r="H136" s="148"/>
      <c r="I136" s="167">
        <v>1960</v>
      </c>
      <c r="J136" s="160" t="s">
        <v>29</v>
      </c>
    </row>
    <row r="137" spans="1:12">
      <c r="A137" s="166" t="s">
        <v>308</v>
      </c>
      <c r="B137" s="148" t="s">
        <v>74</v>
      </c>
      <c r="C137" s="148">
        <v>29400</v>
      </c>
      <c r="D137" s="148"/>
      <c r="E137" s="148">
        <v>29400</v>
      </c>
      <c r="F137" s="35">
        <v>0.1</v>
      </c>
      <c r="G137" s="148">
        <v>2940</v>
      </c>
      <c r="H137" s="148"/>
      <c r="I137" s="167">
        <v>2940</v>
      </c>
      <c r="J137" s="160" t="s">
        <v>26</v>
      </c>
    </row>
    <row r="138" spans="1:12">
      <c r="A138" s="166" t="s">
        <v>309</v>
      </c>
      <c r="B138" s="148" t="s">
        <v>74</v>
      </c>
      <c r="C138" s="148">
        <v>9800</v>
      </c>
      <c r="D138" s="148"/>
      <c r="E138" s="148">
        <v>9800</v>
      </c>
      <c r="F138" s="35">
        <v>0.1</v>
      </c>
      <c r="G138" s="148">
        <v>980</v>
      </c>
      <c r="H138" s="148"/>
      <c r="I138" s="167">
        <v>980</v>
      </c>
      <c r="J138" s="160" t="s">
        <v>319</v>
      </c>
    </row>
    <row r="139" spans="1:12">
      <c r="A139" s="166" t="s">
        <v>310</v>
      </c>
      <c r="B139" s="148" t="s">
        <v>74</v>
      </c>
      <c r="C139" s="148">
        <v>19600</v>
      </c>
      <c r="D139" s="148"/>
      <c r="E139" s="148">
        <v>19600</v>
      </c>
      <c r="F139" s="35">
        <v>0.1</v>
      </c>
      <c r="G139" s="148">
        <v>1960</v>
      </c>
      <c r="H139" s="148"/>
      <c r="I139" s="167">
        <v>1960</v>
      </c>
      <c r="J139" s="160" t="s">
        <v>51</v>
      </c>
    </row>
    <row r="140" spans="1:12">
      <c r="A140" s="166" t="s">
        <v>311</v>
      </c>
      <c r="B140" s="148" t="s">
        <v>74</v>
      </c>
      <c r="C140" s="148">
        <v>9800</v>
      </c>
      <c r="D140" s="148"/>
      <c r="E140" s="148">
        <v>9800</v>
      </c>
      <c r="F140" s="35">
        <v>0.1</v>
      </c>
      <c r="G140" s="148">
        <v>980</v>
      </c>
      <c r="H140" s="148"/>
      <c r="I140" s="167">
        <v>980</v>
      </c>
      <c r="J140" s="160" t="s">
        <v>35</v>
      </c>
    </row>
    <row r="141" spans="1:12">
      <c r="A141" s="166" t="s">
        <v>312</v>
      </c>
      <c r="B141" s="148" t="s">
        <v>74</v>
      </c>
      <c r="C141" s="148">
        <v>19600</v>
      </c>
      <c r="D141" s="148"/>
      <c r="E141" s="148">
        <v>19600</v>
      </c>
      <c r="F141" s="35">
        <v>0.04</v>
      </c>
      <c r="G141" s="148">
        <v>784</v>
      </c>
      <c r="H141" s="148"/>
      <c r="I141" s="167">
        <v>784</v>
      </c>
      <c r="J141" s="160" t="s">
        <v>315</v>
      </c>
    </row>
    <row r="142" spans="1:12" ht="24.75" thickBot="1">
      <c r="A142" s="168" t="s">
        <v>313</v>
      </c>
      <c r="B142" s="169" t="s">
        <v>74</v>
      </c>
      <c r="C142" s="169">
        <v>29400</v>
      </c>
      <c r="D142" s="169"/>
      <c r="E142" s="169">
        <v>29400</v>
      </c>
      <c r="F142" s="170">
        <v>0.04</v>
      </c>
      <c r="G142" s="169">
        <v>1176</v>
      </c>
      <c r="H142" s="169"/>
      <c r="I142" s="171">
        <v>1176</v>
      </c>
      <c r="J142" s="160" t="s">
        <v>316</v>
      </c>
    </row>
    <row r="143" spans="1:12">
      <c r="A143" s="87" t="s">
        <v>250</v>
      </c>
      <c r="B143" s="86"/>
      <c r="C143" s="88"/>
      <c r="D143" s="88"/>
      <c r="E143" s="88"/>
      <c r="F143" s="88"/>
      <c r="G143" s="88"/>
      <c r="H143" s="88"/>
      <c r="I143" s="88"/>
      <c r="J143" s="88"/>
      <c r="K143" s="88"/>
      <c r="L143" s="89"/>
    </row>
    <row r="144" spans="1:12">
      <c r="A144" s="25" t="s">
        <v>251</v>
      </c>
      <c r="B144" s="92"/>
      <c r="C144" s="30"/>
      <c r="D144" s="30"/>
      <c r="E144" s="30"/>
      <c r="F144" s="30"/>
      <c r="G144" s="30"/>
      <c r="H144" s="30"/>
      <c r="I144" s="30"/>
      <c r="J144" s="30"/>
      <c r="K144" s="30"/>
      <c r="L144" s="93"/>
    </row>
    <row r="145" spans="1:12" ht="14.25" thickBot="1">
      <c r="A145" s="25" t="s">
        <v>252</v>
      </c>
      <c r="B145" s="26"/>
      <c r="C145" s="26"/>
      <c r="D145" s="26"/>
      <c r="E145" s="26"/>
      <c r="F145" s="26"/>
      <c r="G145" s="26"/>
      <c r="H145" s="26"/>
      <c r="I145" s="26"/>
      <c r="J145" s="26"/>
      <c r="K145" s="26"/>
      <c r="L145" s="27"/>
    </row>
    <row r="146" spans="1:12" ht="24.75">
      <c r="A146" s="22" t="s">
        <v>103</v>
      </c>
      <c r="B146" s="23" t="s">
        <v>104</v>
      </c>
      <c r="C146" s="23" t="s">
        <v>105</v>
      </c>
      <c r="D146" s="23" t="s">
        <v>106</v>
      </c>
      <c r="E146" s="23" t="s">
        <v>107</v>
      </c>
      <c r="F146" s="23" t="s">
        <v>108</v>
      </c>
      <c r="G146" s="24" t="s">
        <v>109</v>
      </c>
      <c r="H146" s="23" t="s">
        <v>110</v>
      </c>
      <c r="I146" s="23" t="s">
        <v>111</v>
      </c>
      <c r="J146" s="23" t="s">
        <v>112</v>
      </c>
      <c r="K146" s="28" t="s">
        <v>113</v>
      </c>
      <c r="L146" s="29" t="s">
        <v>6</v>
      </c>
    </row>
    <row r="147" spans="1:12" ht="24">
      <c r="A147" s="131" t="s">
        <v>114</v>
      </c>
      <c r="B147" s="94" t="s">
        <v>253</v>
      </c>
      <c r="C147" s="95" t="s">
        <v>254</v>
      </c>
      <c r="D147" s="96">
        <v>270000</v>
      </c>
      <c r="E147" s="97"/>
      <c r="F147" s="98"/>
      <c r="G147" s="99"/>
      <c r="H147" s="100"/>
      <c r="I147" s="101">
        <v>216000</v>
      </c>
      <c r="J147" s="102" t="s">
        <v>115</v>
      </c>
      <c r="K147" s="103">
        <v>0.1</v>
      </c>
      <c r="L147" s="104">
        <f>ROUND(I147*K147,0)</f>
        <v>21600</v>
      </c>
    </row>
    <row r="148" spans="1:12" ht="24">
      <c r="A148" s="132"/>
      <c r="B148" s="94" t="s">
        <v>253</v>
      </c>
      <c r="C148" s="95" t="s">
        <v>254</v>
      </c>
      <c r="D148" s="96">
        <v>270000</v>
      </c>
      <c r="E148" s="97"/>
      <c r="F148" s="98"/>
      <c r="G148" s="99"/>
      <c r="H148" s="100"/>
      <c r="I148" s="101">
        <f>216000-216000/270000*39600</f>
        <v>184320</v>
      </c>
      <c r="J148" s="102" t="s">
        <v>115</v>
      </c>
      <c r="K148" s="103">
        <v>0.1</v>
      </c>
      <c r="L148" s="104">
        <f>ROUND(I148*K148,0)</f>
        <v>18432</v>
      </c>
    </row>
    <row r="149" spans="1:12" ht="14.25" thickBot="1">
      <c r="A149" s="133"/>
      <c r="B149" s="105" t="s">
        <v>116</v>
      </c>
      <c r="C149" s="106"/>
      <c r="D149" s="106"/>
      <c r="E149" s="106"/>
      <c r="F149" s="106"/>
      <c r="G149" s="106"/>
      <c r="H149" s="106"/>
      <c r="I149" s="106"/>
      <c r="J149" s="106"/>
      <c r="K149" s="107"/>
      <c r="L149" s="108">
        <f>L148-L147</f>
        <v>-3168</v>
      </c>
    </row>
    <row r="150" spans="1:12" ht="14.25" thickBot="1">
      <c r="A150" s="87" t="s">
        <v>255</v>
      </c>
      <c r="B150" s="86"/>
      <c r="C150" s="88"/>
      <c r="D150" s="88"/>
      <c r="E150" s="88"/>
      <c r="F150" s="88"/>
      <c r="G150" s="88"/>
      <c r="H150" s="88"/>
      <c r="I150" s="88"/>
      <c r="J150" s="88"/>
      <c r="K150" s="88"/>
      <c r="L150" s="89"/>
    </row>
    <row r="151" spans="1:12" ht="14.25" thickBot="1">
      <c r="A151" s="109" t="s">
        <v>103</v>
      </c>
      <c r="B151" s="110" t="s">
        <v>104</v>
      </c>
      <c r="C151" s="110" t="s">
        <v>105</v>
      </c>
      <c r="D151" s="110" t="s">
        <v>106</v>
      </c>
      <c r="E151" s="110" t="s">
        <v>111</v>
      </c>
      <c r="F151" s="88"/>
      <c r="G151" s="88"/>
      <c r="H151" s="89"/>
      <c r="I151" s="90"/>
      <c r="J151" s="90"/>
      <c r="K151" s="91"/>
      <c r="L151" s="88"/>
    </row>
    <row r="152" spans="1:12" ht="36">
      <c r="A152" s="134" t="s">
        <v>114</v>
      </c>
      <c r="B152" s="111" t="s">
        <v>92</v>
      </c>
      <c r="C152" s="112" t="s">
        <v>96</v>
      </c>
      <c r="D152" s="113">
        <v>17500</v>
      </c>
      <c r="E152" s="114">
        <v>17500</v>
      </c>
      <c r="F152" s="88"/>
      <c r="G152" s="88"/>
      <c r="H152" s="89"/>
      <c r="I152" s="90"/>
      <c r="J152" s="90"/>
      <c r="K152" s="91"/>
      <c r="L152" s="88"/>
    </row>
    <row r="153" spans="1:12" ht="36">
      <c r="A153" s="135"/>
      <c r="B153" s="115" t="s">
        <v>92</v>
      </c>
      <c r="C153" s="116" t="s">
        <v>99</v>
      </c>
      <c r="D153" s="117">
        <v>52500</v>
      </c>
      <c r="E153" s="118">
        <v>52500</v>
      </c>
      <c r="F153" s="88"/>
      <c r="G153" s="88"/>
      <c r="H153" s="89"/>
      <c r="I153" s="90"/>
      <c r="J153" s="90"/>
      <c r="K153" s="91"/>
      <c r="L153" s="88"/>
    </row>
    <row r="154" spans="1:12" ht="36">
      <c r="A154" s="135"/>
      <c r="B154" s="115" t="s">
        <v>256</v>
      </c>
      <c r="C154" s="116" t="s">
        <v>91</v>
      </c>
      <c r="D154" s="117">
        <v>39000</v>
      </c>
      <c r="E154" s="118">
        <v>39000</v>
      </c>
      <c r="F154" s="88"/>
      <c r="G154" s="88"/>
      <c r="H154" s="89"/>
      <c r="I154" s="90"/>
      <c r="J154" s="90"/>
      <c r="K154" s="91"/>
      <c r="L154" s="88"/>
    </row>
    <row r="155" spans="1:12" ht="60">
      <c r="A155" s="135"/>
      <c r="B155" s="115" t="s">
        <v>257</v>
      </c>
      <c r="C155" s="116" t="s">
        <v>208</v>
      </c>
      <c r="D155" s="117">
        <v>22000</v>
      </c>
      <c r="E155" s="118">
        <v>22000</v>
      </c>
      <c r="F155" s="88"/>
      <c r="G155" s="88"/>
      <c r="H155" s="89"/>
      <c r="I155" s="90"/>
      <c r="J155" s="90"/>
      <c r="K155" s="91"/>
      <c r="L155" s="88"/>
    </row>
    <row r="156" spans="1:12" ht="36">
      <c r="A156" s="135"/>
      <c r="B156" s="115" t="s">
        <v>258</v>
      </c>
      <c r="C156" s="116" t="s">
        <v>91</v>
      </c>
      <c r="D156" s="117">
        <v>44000</v>
      </c>
      <c r="E156" s="118">
        <v>44000</v>
      </c>
      <c r="F156" s="88"/>
      <c r="G156" s="88"/>
      <c r="H156" s="89"/>
      <c r="I156" s="90"/>
      <c r="J156" s="90"/>
      <c r="K156" s="91"/>
      <c r="L156" s="88"/>
    </row>
    <row r="157" spans="1:12" ht="14.25" thickBot="1">
      <c r="A157" s="136"/>
      <c r="B157" s="119" t="s">
        <v>259</v>
      </c>
      <c r="C157" s="120"/>
      <c r="D157" s="121">
        <f>SUM(D152:D156)</f>
        <v>175000</v>
      </c>
      <c r="E157" s="122">
        <f>SUM(E152:E156)</f>
        <v>175000</v>
      </c>
      <c r="F157" s="88"/>
      <c r="G157" s="88"/>
      <c r="H157" s="89"/>
      <c r="I157" s="90"/>
      <c r="J157" s="90"/>
      <c r="K157" s="91"/>
      <c r="L157" s="88"/>
    </row>
  </sheetData>
  <mergeCells count="15">
    <mergeCell ref="J100:J101"/>
    <mergeCell ref="A122:A123"/>
    <mergeCell ref="B122:B123"/>
    <mergeCell ref="C122:C123"/>
    <mergeCell ref="J122:J123"/>
    <mergeCell ref="A2:C2"/>
    <mergeCell ref="A1:D1"/>
    <mergeCell ref="A100:A101"/>
    <mergeCell ref="B100:B101"/>
    <mergeCell ref="C100:C101"/>
    <mergeCell ref="A147:A149"/>
    <mergeCell ref="A152:A157"/>
    <mergeCell ref="A37:I37"/>
    <mergeCell ref="A38:I38"/>
    <mergeCell ref="A4:A36"/>
  </mergeCells>
  <phoneticPr fontId="1" type="noConversion"/>
  <conditionalFormatting sqref="A81">
    <cfRule type="duplicateValues" dxfId="2" priority="2"/>
  </conditionalFormatting>
  <conditionalFormatting sqref="B154:B156">
    <cfRule type="duplicateValues" dxfId="1" priority="1"/>
  </conditionalFormatting>
  <conditionalFormatting sqref="A82:A89 A51:A80">
    <cfRule type="duplicateValues" dxfId="0" priority="3"/>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工作表</vt:lpstr>
      </vt:variant>
      <vt:variant>
        <vt:i4>2</vt:i4>
      </vt:variant>
    </vt:vector>
  </HeadingPairs>
  <TitlesOfParts>
    <vt:vector size="2" baseType="lpstr">
      <vt:lpstr>绩效</vt:lpstr>
      <vt:lpstr>销售提成5月</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frankie</dc:creator>
  <cp:lastModifiedBy>gaoj</cp:lastModifiedBy>
  <dcterms:created xsi:type="dcterms:W3CDTF">2017-09-25T02:32:25Z</dcterms:created>
  <dcterms:modified xsi:type="dcterms:W3CDTF">2020-06-30T06:30:46Z</dcterms:modified>
</cp:coreProperties>
</file>