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oj\Desktop\绩效通报\"/>
    </mc:Choice>
  </mc:AlternateContent>
  <bookViews>
    <workbookView xWindow="0" yWindow="0" windowWidth="22560" windowHeight="11145"/>
  </bookViews>
  <sheets>
    <sheet name="绩效" sheetId="1" r:id="rId1"/>
    <sheet name="销售提成8月" sheetId="2" r:id="rId2"/>
  </sheets>
  <definedNames>
    <definedName name="_xlnm._FilterDatabase" localSheetId="1" hidden="1">销售提成8月!$C$19:$C$42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D37" i="2"/>
  <c r="D36" i="2"/>
  <c r="D35" i="2"/>
  <c r="D32" i="2"/>
  <c r="D31" i="2"/>
  <c r="C18" i="2" l="1"/>
</calcChain>
</file>

<file path=xl/sharedStrings.xml><?xml version="1.0" encoding="utf-8"?>
<sst xmlns="http://schemas.openxmlformats.org/spreadsheetml/2006/main" count="306" uniqueCount="212">
  <si>
    <t>奖励</t>
    <phoneticPr fontId="1" type="noConversion"/>
  </si>
  <si>
    <t>处罚</t>
    <phoneticPr fontId="1" type="noConversion"/>
  </si>
  <si>
    <t>姓名</t>
    <phoneticPr fontId="1" type="noConversion"/>
  </si>
  <si>
    <t>说明</t>
    <phoneticPr fontId="1" type="noConversion"/>
  </si>
  <si>
    <t>签署人</t>
    <phoneticPr fontId="1" type="noConversion"/>
  </si>
  <si>
    <t>客户名称</t>
    <phoneticPr fontId="1" type="noConversion"/>
  </si>
  <si>
    <t>合同额</t>
    <phoneticPr fontId="1" type="noConversion"/>
  </si>
  <si>
    <t>本次回款额</t>
    <phoneticPr fontId="1" type="noConversion"/>
  </si>
  <si>
    <t>暂扣金额（25%）</t>
  </si>
  <si>
    <t>单位：元</t>
    <phoneticPr fontId="1" type="noConversion"/>
  </si>
  <si>
    <t>提成比例</t>
    <phoneticPr fontId="1" type="noConversion"/>
  </si>
  <si>
    <r>
      <rPr>
        <b/>
        <sz val="10"/>
        <rFont val="宋体"/>
        <family val="3"/>
        <charset val="134"/>
      </rPr>
      <t>提成金额</t>
    </r>
  </si>
  <si>
    <t>大区名称</t>
    <phoneticPr fontId="8" type="noConversion"/>
  </si>
  <si>
    <t>姓名</t>
    <phoneticPr fontId="8" type="noConversion"/>
  </si>
  <si>
    <t>备注</t>
    <phoneticPr fontId="8" type="noConversion"/>
  </si>
  <si>
    <t>服务运营体系</t>
    <phoneticPr fontId="1" type="noConversion"/>
  </si>
  <si>
    <t>摘要</t>
    <phoneticPr fontId="1" type="noConversion"/>
  </si>
  <si>
    <t>长天</t>
    <phoneticPr fontId="1" type="noConversion"/>
  </si>
  <si>
    <t>徐欣</t>
  </si>
  <si>
    <t>杨小莉</t>
  </si>
  <si>
    <t>艾航航</t>
  </si>
  <si>
    <t>刘朝娣</t>
  </si>
  <si>
    <t>武彦勇</t>
  </si>
  <si>
    <t>刘希鑫</t>
  </si>
  <si>
    <t>魏宝吟</t>
  </si>
  <si>
    <t>杜旭煌</t>
  </si>
  <si>
    <t>胡逍</t>
  </si>
  <si>
    <t>毛活文</t>
  </si>
  <si>
    <t>张宏杉</t>
  </si>
  <si>
    <t>王发</t>
  </si>
  <si>
    <t>李医霞</t>
  </si>
  <si>
    <t>景盼盼</t>
  </si>
  <si>
    <t>张超</t>
  </si>
  <si>
    <t>刘伟平</t>
  </si>
  <si>
    <t>许岩</t>
  </si>
  <si>
    <t>发放明细</t>
    <phoneticPr fontId="1" type="noConversion"/>
  </si>
  <si>
    <t>小计</t>
  </si>
  <si>
    <t>本月发放金额</t>
    <phoneticPr fontId="8" type="noConversion"/>
  </si>
  <si>
    <t>企业污染源自动监控远程值守服务</t>
  </si>
  <si>
    <t>王超</t>
  </si>
  <si>
    <t>王志文</t>
  </si>
  <si>
    <t>王国帅</t>
  </si>
  <si>
    <t>唐欢龙</t>
  </si>
  <si>
    <t>何帮业</t>
  </si>
  <si>
    <t>刘晋</t>
  </si>
  <si>
    <t>段尧</t>
  </si>
  <si>
    <t>陈媚</t>
  </si>
  <si>
    <t>李红燕</t>
  </si>
  <si>
    <t>郭攀</t>
  </si>
  <si>
    <t>孟令雨</t>
  </si>
  <si>
    <t>温鑫朝</t>
  </si>
  <si>
    <t>王佑元</t>
  </si>
  <si>
    <t>樊建强</t>
  </si>
  <si>
    <t>王丽娜</t>
  </si>
  <si>
    <t>马涛</t>
  </si>
  <si>
    <t>陈磊</t>
  </si>
  <si>
    <t>李升博</t>
  </si>
  <si>
    <t>黄茹伟</t>
  </si>
  <si>
    <t>刘跃</t>
  </si>
  <si>
    <t>姚键</t>
  </si>
  <si>
    <t>刘瑜</t>
  </si>
  <si>
    <t>冯烈俊</t>
  </si>
  <si>
    <t>孙兆平</t>
  </si>
  <si>
    <t>谢章成</t>
  </si>
  <si>
    <t>方耀辉</t>
  </si>
  <si>
    <t>林泽锋</t>
  </si>
  <si>
    <t>张鹏博</t>
  </si>
  <si>
    <t>陆兴福</t>
  </si>
  <si>
    <t>李超</t>
  </si>
  <si>
    <t>吴明</t>
  </si>
  <si>
    <t>张良</t>
  </si>
  <si>
    <t>刘祥辉</t>
  </si>
  <si>
    <t>刘宁</t>
  </si>
  <si>
    <t>何柳毅</t>
  </si>
  <si>
    <t>贺浩</t>
  </si>
  <si>
    <t>田仁徳</t>
  </si>
  <si>
    <t>高星</t>
  </si>
  <si>
    <t>居晋芳</t>
  </si>
  <si>
    <t>贺子明</t>
  </si>
  <si>
    <t>兀军辉</t>
  </si>
  <si>
    <t>陈默</t>
  </si>
  <si>
    <t>梁容</t>
  </si>
  <si>
    <t>服务项目合格</t>
  </si>
  <si>
    <t>李红燕</t>
    <phoneticPr fontId="7" type="noConversion"/>
  </si>
  <si>
    <t>刘希鑫</t>
    <phoneticPr fontId="7" type="noConversion"/>
  </si>
  <si>
    <t>王超</t>
    <phoneticPr fontId="7" type="noConversion"/>
  </si>
  <si>
    <t>王志文</t>
    <phoneticPr fontId="7" type="noConversion"/>
  </si>
  <si>
    <t>陕西长天环保科技有限公司</t>
  </si>
  <si>
    <t>陈磊1</t>
  </si>
  <si>
    <t>秦喜红</t>
  </si>
  <si>
    <t>高磊</t>
  </si>
  <si>
    <t>李志兵</t>
  </si>
  <si>
    <t>庄丹凤</t>
  </si>
  <si>
    <t>纪广</t>
  </si>
  <si>
    <t>卞欢</t>
  </si>
  <si>
    <t>宋雪迎</t>
  </si>
  <si>
    <t>服务项目合格+200；垃圾焚烧推广对接人+200</t>
  </si>
  <si>
    <t>服务项目合格（2个）</t>
  </si>
  <si>
    <t>服务项目合格+100，垃圾焚烧推广对接人+200</t>
  </si>
  <si>
    <t>天长</t>
    <phoneticPr fontId="1" type="noConversion"/>
  </si>
  <si>
    <t>何帮业</t>
    <phoneticPr fontId="7" type="noConversion"/>
  </si>
  <si>
    <t>段尧</t>
    <phoneticPr fontId="7" type="noConversion"/>
  </si>
  <si>
    <t>艾航航</t>
    <phoneticPr fontId="7" type="noConversion"/>
  </si>
  <si>
    <t>高磊</t>
    <phoneticPr fontId="7" type="noConversion"/>
  </si>
  <si>
    <t>技术服务</t>
  </si>
  <si>
    <t>企业级服务、首次签单</t>
  </si>
  <si>
    <t>国发系统应用程序迁移技术服务</t>
  </si>
  <si>
    <t>光大环保（中国）有限公司</t>
  </si>
  <si>
    <t>2019年8月销售提成发放汇总</t>
    <phoneticPr fontId="8" type="noConversion"/>
  </si>
  <si>
    <t xml:space="preserve">回款日期：2019年7月1日--2019年7月31日   </t>
    <phoneticPr fontId="8" type="noConversion"/>
  </si>
  <si>
    <t>李志兵</t>
    <phoneticPr fontId="7" type="noConversion"/>
  </si>
  <si>
    <t>姚健</t>
    <phoneticPr fontId="7" type="noConversion"/>
  </si>
  <si>
    <t>唐欢龙</t>
    <phoneticPr fontId="7" type="noConversion"/>
  </si>
  <si>
    <t>陈磊1</t>
    <phoneticPr fontId="7" type="noConversion"/>
  </si>
  <si>
    <t>企业在线监测技术咨询服务（委托）合同-威海环境再生能源有限公司因李红燕对成本核算有异议，675元提成本月暂不发放</t>
    <phoneticPr fontId="7" type="noConversion"/>
  </si>
  <si>
    <t>刘晋</t>
    <phoneticPr fontId="7" type="noConversion"/>
  </si>
  <si>
    <t>刘祥辉</t>
    <phoneticPr fontId="7" type="noConversion"/>
  </si>
  <si>
    <t>吕梁市生态环境局</t>
  </si>
  <si>
    <t>短信服务</t>
  </si>
  <si>
    <t>珠海市环境保护局环境监察分局</t>
  </si>
  <si>
    <t>驻地服务（市级，1人1年）</t>
  </si>
  <si>
    <t>数采仪5套（新版，不含安装，质保1年）</t>
  </si>
  <si>
    <t>榆林市环境监察支队</t>
  </si>
  <si>
    <t>上海市环境监测中心</t>
  </si>
  <si>
    <t>新余市渝水区环境保护局</t>
  </si>
  <si>
    <t>驻地服务（区县，驻地2人1年1车）</t>
  </si>
  <si>
    <t>内蒙古自治区环境在线监控中心</t>
  </si>
  <si>
    <t>驻地服务（省级，1人1年）</t>
  </si>
  <si>
    <t>南京市环境监察总队</t>
  </si>
  <si>
    <t>陕西安源通达电力科技有限公司</t>
  </si>
  <si>
    <t>山西鑫华翔科技发展有限公司</t>
  </si>
  <si>
    <t>产品销售（1次现场培训，质保1年，远程服务）</t>
  </si>
  <si>
    <t>珠海恒星环保科技有限公司</t>
  </si>
  <si>
    <t>数采仪1套（新版，不含安装，质保1年）</t>
  </si>
  <si>
    <t>山西中科智博信息技术服务有限公司</t>
  </si>
  <si>
    <t>内蒙古凡动网络科技有限公司</t>
  </si>
  <si>
    <t>数采仪10套（新版，不含安装，质保1年）</t>
  </si>
  <si>
    <t>兰陵兰清环保能源有限公司</t>
  </si>
  <si>
    <t>东莞市首创环保科技有限公司</t>
  </si>
  <si>
    <t>海南省环境生态监察总队</t>
  </si>
  <si>
    <t>海南省国控重点污染源自动监控系统平台运维</t>
  </si>
  <si>
    <t>光大环保（中国）有限公司在线监测数据平台运维服务</t>
  </si>
  <si>
    <t>威海环境再生能源有限公司</t>
    <phoneticPr fontId="7" type="noConversion"/>
  </si>
  <si>
    <t>企业在线监测技术咨询服务（委托）合同</t>
    <phoneticPr fontId="7" type="noConversion"/>
  </si>
  <si>
    <t>抚顺市生态环境局</t>
  </si>
  <si>
    <t>应发放金额
（75%）</t>
    <phoneticPr fontId="1" type="noConversion"/>
  </si>
  <si>
    <t>光大环保能源（淳安）有限公司</t>
  </si>
  <si>
    <t>丽水旺能环保能源有限公司</t>
  </si>
  <si>
    <t>徐州协鑫环保能源有限公司</t>
  </si>
  <si>
    <t>沂水沂清环保能源有限公司</t>
  </si>
  <si>
    <t>苏州吴江光大环保能源有限公司</t>
  </si>
  <si>
    <t>梅州市三峰环保能源有限公司</t>
  </si>
  <si>
    <t>成都三峰环保发电有限公司</t>
  </si>
  <si>
    <t>广安能投华西环保发电有限公司</t>
  </si>
  <si>
    <t>佳木斯博海环保电力有限公司</t>
  </si>
  <si>
    <t>刘祥辉、陈磊1</t>
    <phoneticPr fontId="1" type="noConversion"/>
  </si>
  <si>
    <t>刘祥辉</t>
    <phoneticPr fontId="1" type="noConversion"/>
  </si>
  <si>
    <t>任继龙</t>
  </si>
  <si>
    <t>王卫忠</t>
  </si>
  <si>
    <t>李国华</t>
  </si>
  <si>
    <t>李方</t>
  </si>
  <si>
    <t>张远林</t>
  </si>
  <si>
    <t>曾宸</t>
  </si>
  <si>
    <t>张云山</t>
  </si>
  <si>
    <t>肖建卫</t>
  </si>
  <si>
    <t>高宇</t>
  </si>
  <si>
    <t>兰志刚</t>
  </si>
  <si>
    <t>彭亚萍</t>
  </si>
  <si>
    <t>卢佩磊</t>
  </si>
  <si>
    <t>苏栓存</t>
  </si>
  <si>
    <t>张文宇</t>
  </si>
  <si>
    <t>李梅</t>
  </si>
  <si>
    <t>孟唐凯</t>
  </si>
  <si>
    <t>沈砚文</t>
  </si>
  <si>
    <t>于洋</t>
  </si>
  <si>
    <t>代毛</t>
  </si>
  <si>
    <t>服务项目合格+100；垃圾焚烧推广对接人+200；季度培训学习积分前十名+300</t>
  </si>
  <si>
    <t>季度培训学习积分前十</t>
  </si>
  <si>
    <t>培训考核</t>
  </si>
  <si>
    <t>垃圾焚烧推广对接人+200</t>
  </si>
  <si>
    <t>培训考核-100，服务项目合格+90</t>
  </si>
  <si>
    <t>服务项目合格+340，指导培训新员工完成日常工作+200</t>
  </si>
  <si>
    <t>作为新人工作熟悉上手较快，工作辛苦，常加班加点，配合做安徽地区企业服务</t>
  </si>
  <si>
    <t>服务项目合格（2个）+500，指导培训新员工完成日常工作+200</t>
  </si>
  <si>
    <t>主动加班调试省级云端部署，保障迁移工作的进行，难度高、工作量大。</t>
  </si>
  <si>
    <t>日常工作统计报表SQL的改善，技术专研精神强，工作有创新值得嘉奖。</t>
  </si>
  <si>
    <t>服务项目合格190元，主动加班调试省级云端部署，保障迁移工作的进行，难度高、工作量大200元。</t>
  </si>
  <si>
    <t>承担全省2期培训的课程准备工作，授课工作，高质量完成任务。配合福建省信息公开提取数据，客户非常满意。</t>
  </si>
  <si>
    <t>加班加点统计督查全市企业联网进度，耐心细致为企业区县环保局提供联网辅导，工作效果显著。</t>
  </si>
  <si>
    <t>服务项目不合格</t>
  </si>
  <si>
    <t>服务项目合格（2个项目）+450；</t>
  </si>
  <si>
    <t>服务项目合格+440；季度培训学习积分前十名+300</t>
  </si>
  <si>
    <t>服务项目合格+240，鄂州市服务工作周末还需要去企业核查+500元</t>
  </si>
  <si>
    <t>服务项目合格+80，积极配合部门网络安全、服务器硬件培训工作+200</t>
  </si>
  <si>
    <t>服务项目合格+300；垃圾焚烧推广对接人+200；培训考核-50</t>
  </si>
  <si>
    <t>服务项目合格（2个）+290，由于人员招聘未到岗，负责光大平台、中山平台、省厅网络填报平台等相关工作任务，工作量大+500元</t>
  </si>
  <si>
    <t>垃圾焚烧推广对接人+200；</t>
  </si>
  <si>
    <t>服务项目合格+170；承担着4.1升级，企业端问题处理、垃圾焚烧企业问题处理工作+500</t>
  </si>
  <si>
    <t xml:space="preserve">服务项目不合格-250；承担全省培训、积极收集项目信息，申报省厅2个项目；同时带新人黄杰；工作主动积极，具有较强的服务意识、情报意识、推广意识；+500 </t>
  </si>
  <si>
    <t>服务项目合格+50，培训考核-50</t>
  </si>
  <si>
    <t>服务项目合格+70，垃圾焚烧推广对接人+200，季度培训学习积分前十名+300</t>
  </si>
  <si>
    <t>在8月数采仪推广中表现突出。销售18台数采仪+200，季度培训学习积分前十名+300</t>
  </si>
  <si>
    <t>服务项目合格+170，在山西4.1升级已经超标电子督办工作文件中有推进作用，对市场铺垫具有重要意义+300。培训考核-50</t>
  </si>
  <si>
    <t>补上月误扣+50；第32周周报未提交-50</t>
  </si>
  <si>
    <t>服务项目合格+200，作为大区技术的支撑，不仅帮助大区内人员解决技术上问题并且承担大区内新员工的辅导工作+200</t>
  </si>
  <si>
    <t>工作之余参与编制ITSS文件、现场评审及评审后修改</t>
  </si>
  <si>
    <t>本月值守评分96。当值期间，企业端故障较多，处理适当，进步较大。</t>
  </si>
  <si>
    <t>服务项目合格</t>
    <phoneticPr fontId="1" type="noConversion"/>
  </si>
  <si>
    <t>培训课时费80，培训考核-50</t>
    <phoneticPr fontId="1" type="noConversion"/>
  </si>
  <si>
    <t>郭效金</t>
    <phoneticPr fontId="1" type="noConversion"/>
  </si>
  <si>
    <t>江鹏</t>
    <phoneticPr fontId="1" type="noConversion"/>
  </si>
  <si>
    <t>服务项目合格+120；培训考核-50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</si>
</sst>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76" formatCode="#,##0.00_);[Red]\(#,##0.00\)"/>
    <numFmt numFmtId="177" formatCode="#,##0_);[Red]\(#,##0\)"/>
    <numFmt numFmtId="178" formatCode="0.0%"/>
    <numFmt numFmtId="179" formatCode="0_);[Red]\(0\)"/>
    <numFmt numFmtId="180" formatCode="0;[Red]0"/>
    <numFmt numFmtId="182" formatCode="0_ "/>
  </numFmts>
  <fonts count="31">
    <font>
      <sz val="11"/>
      <color theme="1"/>
      <name val="等线"/>
      <family val="2"/>
      <charset val="134"/>
      <scheme val="minor"/>
    </font>
    <font>
      <sz val="9"/>
      <name val="等线"/>
      <family val="2"/>
      <charset val="134"/>
      <scheme val="minor"/>
    </font>
    <font>
      <sz val="11"/>
      <color theme="1"/>
      <name val="等线"/>
      <family val="3"/>
      <charset val="134"/>
      <scheme val="minor"/>
    </font>
    <font>
      <b/>
      <sz val="12"/>
      <color theme="1"/>
      <name val="等线"/>
      <family val="3"/>
      <charset val="134"/>
      <scheme val="minor"/>
    </font>
    <font>
      <sz val="11"/>
      <name val="等线"/>
      <family val="2"/>
      <charset val="134"/>
      <scheme val="minor"/>
    </font>
    <font>
      <sz val="12"/>
      <name val="宋体"/>
      <family val="3"/>
      <charset val="134"/>
    </font>
    <font>
      <sz val="10"/>
      <name val="宋体"/>
      <family val="3"/>
      <charset val="134"/>
    </font>
    <font>
      <sz val="9"/>
      <name val="等线"/>
      <family val="3"/>
      <charset val="134"/>
      <scheme val="minor"/>
    </font>
    <font>
      <sz val="9"/>
      <name val="宋体"/>
      <family val="3"/>
      <charset val="134"/>
    </font>
    <font>
      <sz val="11"/>
      <name val="宋体"/>
      <family val="3"/>
      <charset val="134"/>
    </font>
    <font>
      <b/>
      <sz val="12"/>
      <name val="宋体"/>
      <family val="3"/>
      <charset val="134"/>
    </font>
    <font>
      <b/>
      <sz val="11"/>
      <name val="宋体"/>
      <family val="3"/>
      <charset val="134"/>
    </font>
    <font>
      <b/>
      <sz val="11"/>
      <color theme="1"/>
      <name val="等线"/>
      <family val="2"/>
      <charset val="134"/>
      <scheme val="minor"/>
    </font>
    <font>
      <b/>
      <sz val="11"/>
      <color theme="1"/>
      <name val="等线"/>
      <family val="3"/>
      <charset val="134"/>
      <scheme val="minor"/>
    </font>
    <font>
      <b/>
      <sz val="11"/>
      <color rgb="FFFF0000"/>
      <name val="等线"/>
      <charset val="134"/>
      <scheme val="minor"/>
    </font>
    <font>
      <b/>
      <sz val="14"/>
      <color theme="1"/>
      <name val="等线"/>
      <charset val="134"/>
      <scheme val="minor"/>
    </font>
    <font>
      <b/>
      <sz val="10"/>
      <name val="Arial"/>
      <family val="2"/>
    </font>
    <font>
      <b/>
      <sz val="10"/>
      <name val="宋体"/>
      <family val="3"/>
      <charset val="134"/>
    </font>
    <font>
      <b/>
      <sz val="20"/>
      <name val="宋体"/>
      <family val="3"/>
      <charset val="134"/>
    </font>
    <font>
      <sz val="10"/>
      <name val="Arial"/>
      <family val="2"/>
    </font>
    <font>
      <sz val="11"/>
      <color theme="1"/>
      <name val="等线"/>
      <charset val="134"/>
      <scheme val="minor"/>
    </font>
    <font>
      <sz val="10"/>
      <color indexed="8"/>
      <name val="宋体"/>
      <family val="3"/>
      <charset val="134"/>
    </font>
    <font>
      <sz val="10"/>
      <color theme="1"/>
      <name val="宋体"/>
      <family val="3"/>
      <charset val="134"/>
    </font>
    <font>
      <b/>
      <sz val="12"/>
      <color theme="1"/>
      <name val="等线"/>
      <charset val="134"/>
      <scheme val="minor"/>
    </font>
    <font>
      <b/>
      <sz val="12"/>
      <name val="等线"/>
      <charset val="134"/>
      <scheme val="minor"/>
    </font>
    <font>
      <sz val="10"/>
      <color theme="1"/>
      <name val="等线"/>
      <charset val="134"/>
      <scheme val="minor"/>
    </font>
    <font>
      <sz val="11"/>
      <name val="等线"/>
      <charset val="134"/>
      <scheme val="minor"/>
    </font>
    <font>
      <sz val="10"/>
      <name val="等线"/>
      <charset val="134"/>
      <scheme val="minor"/>
    </font>
    <font>
      <sz val="10"/>
      <color theme="1"/>
      <name val="等线"/>
      <family val="3"/>
      <charset val="134"/>
      <scheme val="minor"/>
    </font>
    <font>
      <sz val="10"/>
      <name val="等线"/>
      <family val="3"/>
      <charset val="134"/>
      <scheme val="minor"/>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s>
  <cellStyleXfs count="27">
    <xf numFmtId="0" fontId="0" fillId="0" borderId="0">
      <alignment vertical="center"/>
    </xf>
    <xf numFmtId="0" fontId="2"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xf numFmtId="0" fontId="5" fillId="0" borderId="0"/>
    <xf numFmtId="0" fontId="2" fillId="0" borderId="0">
      <alignment vertical="center"/>
    </xf>
    <xf numFmtId="43" fontId="30" fillId="0" borderId="0" applyFont="0" applyFill="0" applyBorder="0" applyAlignment="0" applyProtection="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cellStyleXfs>
  <cellXfs count="95">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11" fillId="0" borderId="4" xfId="7" applyFont="1" applyFill="1" applyBorder="1" applyAlignment="1">
      <alignment horizontal="center" vertical="center" wrapText="1"/>
    </xf>
    <xf numFmtId="179" fontId="11" fillId="0" borderId="4" xfId="7" applyNumberFormat="1" applyFont="1" applyFill="1" applyBorder="1" applyAlignment="1">
      <alignment horizontal="center" vertical="center" wrapText="1"/>
    </xf>
    <xf numFmtId="0" fontId="11" fillId="0" borderId="5" xfId="7" applyFont="1" applyFill="1" applyBorder="1" applyAlignment="1">
      <alignment horizontal="center" vertical="center"/>
    </xf>
    <xf numFmtId="0" fontId="20" fillId="0" borderId="0" xfId="0" applyFont="1" applyAlignment="1">
      <alignment horizontal="center" vertical="center"/>
    </xf>
    <xf numFmtId="179" fontId="2" fillId="2" borderId="1" xfId="0" applyNumberFormat="1" applyFont="1" applyFill="1" applyBorder="1" applyAlignment="1">
      <alignment horizontal="center" vertical="center"/>
    </xf>
    <xf numFmtId="0" fontId="12" fillId="0" borderId="1" xfId="0" applyFont="1" applyBorder="1" applyAlignment="1">
      <alignment horizontal="center" vertical="center"/>
    </xf>
    <xf numFmtId="176" fontId="16" fillId="0" borderId="1" xfId="2" applyNumberFormat="1" applyFont="1" applyFill="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2" fillId="0" borderId="1" xfId="0" applyFont="1" applyBorder="1" applyAlignment="1">
      <alignment horizontal="center" vertical="center" wrapText="1"/>
    </xf>
    <xf numFmtId="0" fontId="4" fillId="0" borderId="0" xfId="0" applyFont="1" applyAlignment="1">
      <alignment horizontal="center" vertical="center"/>
    </xf>
    <xf numFmtId="0" fontId="13" fillId="0" borderId="15" xfId="7" applyFont="1" applyFill="1" applyBorder="1" applyAlignment="1">
      <alignment vertical="center" wrapText="1"/>
    </xf>
    <xf numFmtId="177" fontId="17" fillId="0" borderId="1" xfId="2" applyNumberFormat="1" applyFont="1" applyFill="1" applyBorder="1" applyAlignment="1">
      <alignment horizontal="center" vertical="center" wrapText="1"/>
    </xf>
    <xf numFmtId="0" fontId="6" fillId="0" borderId="1" xfId="9" applyFont="1" applyBorder="1" applyAlignment="1">
      <alignment horizontal="center" vertical="center"/>
    </xf>
    <xf numFmtId="9" fontId="19" fillId="0" borderId="1" xfId="16" applyNumberFormat="1" applyFont="1" applyFill="1" applyBorder="1" applyAlignment="1">
      <alignment horizontal="center" vertical="center" wrapText="1"/>
    </xf>
    <xf numFmtId="0" fontId="20" fillId="0" borderId="1" xfId="0" applyFont="1" applyBorder="1" applyAlignment="1">
      <alignment horizontal="center" vertical="center"/>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Border="1" applyAlignment="1">
      <alignment horizontal="center" vertical="top"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1" xfId="1" applyFont="1" applyFill="1" applyBorder="1" applyAlignment="1">
      <alignment horizontal="center" vertical="center" wrapText="1"/>
    </xf>
    <xf numFmtId="0" fontId="26" fillId="0" borderId="1" xfId="0" applyFont="1" applyFill="1" applyBorder="1" applyAlignment="1">
      <alignment horizontal="center" vertical="top" wrapText="1"/>
    </xf>
    <xf numFmtId="0" fontId="27" fillId="0" borderId="1" xfId="0" applyFont="1" applyFill="1" applyBorder="1" applyAlignment="1">
      <alignment horizontal="center" vertical="center" wrapText="1"/>
    </xf>
    <xf numFmtId="0" fontId="26" fillId="0" borderId="1" xfId="0" applyFont="1" applyBorder="1" applyAlignment="1">
      <alignment horizontal="center" vertical="top"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top" wrapText="1"/>
    </xf>
    <xf numFmtId="0" fontId="20" fillId="0" borderId="1" xfId="1" applyFont="1" applyFill="1" applyBorder="1" applyAlignment="1">
      <alignment horizontal="center" vertical="top" wrapText="1"/>
    </xf>
    <xf numFmtId="0" fontId="20" fillId="0" borderId="1" xfId="1" applyFont="1" applyBorder="1" applyAlignment="1">
      <alignment horizontal="center" vertical="top" wrapText="1"/>
    </xf>
    <xf numFmtId="0" fontId="9" fillId="2" borderId="1" xfId="15" applyFont="1" applyFill="1" applyBorder="1" applyAlignment="1">
      <alignment horizontal="center" vertical="center" wrapText="1"/>
    </xf>
    <xf numFmtId="180" fontId="0" fillId="0" borderId="1" xfId="0" applyNumberFormat="1" applyBorder="1" applyAlignment="1">
      <alignment horizontal="center" vertical="center"/>
    </xf>
    <xf numFmtId="0" fontId="11" fillId="0" borderId="3" xfId="7"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1" fillId="4" borderId="1" xfId="15" applyFont="1" applyFill="1" applyBorder="1" applyAlignment="1">
      <alignment horizontal="center" vertical="center" wrapText="1"/>
    </xf>
    <xf numFmtId="179" fontId="10" fillId="4" borderId="1" xfId="0" applyNumberFormat="1" applyFont="1" applyFill="1" applyBorder="1" applyAlignment="1">
      <alignment horizontal="center" vertical="center"/>
    </xf>
    <xf numFmtId="176" fontId="0" fillId="4" borderId="1" xfId="0" applyNumberFormat="1" applyFill="1" applyBorder="1" applyAlignment="1">
      <alignment horizontal="center" vertical="center"/>
    </xf>
    <xf numFmtId="0" fontId="6" fillId="0" borderId="1" xfId="21" applyFont="1" applyBorder="1" applyAlignment="1">
      <alignment horizontal="center" vertical="center" wrapText="1"/>
    </xf>
    <xf numFmtId="0" fontId="6" fillId="0" borderId="1" xfId="22" applyFont="1" applyBorder="1" applyAlignment="1">
      <alignment horizontal="center" vertical="center" wrapText="1"/>
    </xf>
    <xf numFmtId="0" fontId="6" fillId="0" borderId="0" xfId="17" applyFont="1">
      <alignment vertical="center"/>
    </xf>
    <xf numFmtId="178" fontId="19" fillId="0" borderId="1" xfId="16"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17" applyFont="1" applyBorder="1" applyAlignment="1">
      <alignment horizontal="center" vertical="center"/>
    </xf>
    <xf numFmtId="0" fontId="6" fillId="0" borderId="0" xfId="9" applyFont="1">
      <alignment vertical="center"/>
    </xf>
    <xf numFmtId="0" fontId="6" fillId="0" borderId="1" xfId="16" applyFont="1" applyBorder="1" applyAlignment="1">
      <alignment horizontal="center" vertical="center" wrapText="1"/>
    </xf>
    <xf numFmtId="182" fontId="0" fillId="0" borderId="1" xfId="0" applyNumberFormat="1" applyBorder="1" applyAlignment="1">
      <alignment horizontal="center" vertic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4" fillId="0" borderId="19" xfId="0" applyFont="1" applyBorder="1" applyAlignment="1">
      <alignment horizontal="right" vertical="center"/>
    </xf>
    <xf numFmtId="0" fontId="14" fillId="0" borderId="14" xfId="0" applyFont="1" applyBorder="1" applyAlignment="1">
      <alignment horizontal="right" vertical="center"/>
    </xf>
    <xf numFmtId="0" fontId="14" fillId="0" borderId="20" xfId="0" applyFont="1" applyBorder="1" applyAlignment="1">
      <alignment horizontal="right" vertical="center"/>
    </xf>
    <xf numFmtId="0" fontId="11" fillId="0" borderId="3" xfId="7" applyFont="1" applyFill="1" applyBorder="1" applyAlignment="1">
      <alignment horizontal="center" vertical="center" wrapText="1"/>
    </xf>
    <xf numFmtId="0" fontId="11" fillId="0" borderId="10" xfId="7" applyFont="1" applyFill="1" applyBorder="1" applyAlignment="1">
      <alignment horizontal="center" vertical="center" wrapText="1"/>
    </xf>
    <xf numFmtId="0" fontId="18" fillId="0" borderId="0" xfId="7" applyFont="1" applyFill="1" applyBorder="1" applyAlignment="1">
      <alignment horizontal="center" vertical="center" wrapText="1"/>
    </xf>
    <xf numFmtId="0" fontId="11" fillId="0" borderId="11" xfId="7" applyFont="1" applyFill="1" applyBorder="1" applyAlignment="1">
      <alignment horizontal="left" vertical="center" wrapText="1"/>
    </xf>
    <xf numFmtId="0" fontId="11" fillId="0" borderId="12" xfId="7" applyFont="1" applyFill="1" applyBorder="1" applyAlignment="1">
      <alignment horizontal="left" vertical="center" wrapText="1"/>
    </xf>
    <xf numFmtId="176" fontId="28" fillId="0" borderId="6" xfId="0" applyNumberFormat="1" applyFont="1" applyBorder="1" applyAlignment="1">
      <alignment horizontal="center" vertical="center" shrinkToFit="1"/>
    </xf>
    <xf numFmtId="0" fontId="6" fillId="0" borderId="1" xfId="17" applyFont="1" applyBorder="1" applyAlignment="1">
      <alignment horizontal="center" vertical="center" wrapText="1"/>
    </xf>
    <xf numFmtId="0" fontId="6" fillId="2" borderId="21" xfId="16" applyFont="1" applyFill="1" applyBorder="1" applyAlignment="1">
      <alignment horizontal="center" vertical="center" wrapText="1"/>
    </xf>
    <xf numFmtId="0" fontId="6" fillId="2" borderId="1" xfId="17" applyFont="1" applyFill="1" applyBorder="1" applyAlignment="1">
      <alignment horizontal="center" vertical="center"/>
    </xf>
    <xf numFmtId="0" fontId="0" fillId="2" borderId="1" xfId="0" applyFill="1" applyBorder="1" applyAlignment="1">
      <alignment horizontal="center" vertical="center"/>
    </xf>
    <xf numFmtId="178" fontId="19" fillId="2" borderId="1" xfId="16" applyNumberFormat="1" applyFont="1" applyFill="1" applyBorder="1" applyAlignment="1">
      <alignment horizontal="center" vertical="center" wrapText="1"/>
    </xf>
    <xf numFmtId="0" fontId="29" fillId="0" borderId="1" xfId="9" applyFont="1" applyBorder="1" applyAlignment="1">
      <alignment horizontal="center" vertical="center" shrinkToFit="1"/>
    </xf>
    <xf numFmtId="0" fontId="22" fillId="2" borderId="1" xfId="0" applyFont="1" applyFill="1" applyBorder="1" applyAlignment="1">
      <alignment horizontal="center" vertical="center" wrapText="1"/>
    </xf>
    <xf numFmtId="0" fontId="6" fillId="2" borderId="1" xfId="9" applyFont="1" applyFill="1" applyBorder="1" applyAlignment="1">
      <alignment horizontal="center" vertical="center"/>
    </xf>
    <xf numFmtId="0" fontId="12" fillId="0" borderId="22" xfId="0" applyFont="1" applyBorder="1" applyAlignment="1">
      <alignment horizontal="center" vertical="center"/>
    </xf>
    <xf numFmtId="177" fontId="17" fillId="0" borderId="6" xfId="2" applyNumberFormat="1" applyFont="1" applyFill="1" applyBorder="1" applyAlignment="1">
      <alignment horizontal="center" vertical="center" wrapText="1"/>
    </xf>
    <xf numFmtId="0" fontId="6" fillId="0" borderId="22" xfId="17" applyFont="1" applyBorder="1" applyAlignment="1">
      <alignment horizontal="center" vertical="center"/>
    </xf>
    <xf numFmtId="180" fontId="0" fillId="0" borderId="6" xfId="0" applyNumberFormat="1" applyBorder="1" applyAlignment="1">
      <alignment horizontal="center" vertical="center"/>
    </xf>
    <xf numFmtId="0" fontId="0" fillId="0" borderId="6" xfId="0" applyBorder="1" applyAlignment="1">
      <alignment horizontal="center" vertical="center"/>
    </xf>
    <xf numFmtId="182" fontId="0" fillId="0" borderId="6" xfId="0" applyNumberFormat="1" applyBorder="1" applyAlignment="1">
      <alignment horizontal="center" vertical="center"/>
    </xf>
    <xf numFmtId="0" fontId="21" fillId="2" borderId="22" xfId="0" applyFont="1" applyFill="1" applyBorder="1" applyAlignment="1">
      <alignment horizontal="center" vertical="center" wrapText="1"/>
    </xf>
    <xf numFmtId="0" fontId="21" fillId="0" borderId="22" xfId="0" applyFont="1" applyBorder="1" applyAlignment="1">
      <alignment horizontal="center" vertical="center" wrapText="1"/>
    </xf>
    <xf numFmtId="0" fontId="6" fillId="2" borderId="23" xfId="9" applyFont="1" applyFill="1" applyBorder="1" applyAlignment="1">
      <alignment horizontal="center" vertical="center" wrapText="1"/>
    </xf>
    <xf numFmtId="0" fontId="0" fillId="2" borderId="6" xfId="0" applyFill="1" applyBorder="1" applyAlignment="1">
      <alignment horizontal="center" vertical="center"/>
    </xf>
    <xf numFmtId="0" fontId="6" fillId="0" borderId="23" xfId="9" applyFont="1" applyBorder="1" applyAlignment="1">
      <alignment horizontal="center" vertical="center" wrapText="1"/>
    </xf>
    <xf numFmtId="0" fontId="6" fillId="0" borderId="22" xfId="9" applyFont="1" applyBorder="1" applyAlignment="1">
      <alignment horizontal="center" vertical="center" wrapText="1"/>
    </xf>
    <xf numFmtId="0" fontId="6" fillId="0" borderId="7" xfId="9" applyFont="1" applyBorder="1" applyAlignment="1">
      <alignment horizontal="center" vertical="center" wrapText="1"/>
    </xf>
    <xf numFmtId="0" fontId="22" fillId="0" borderId="8" xfId="0" applyFont="1" applyBorder="1" applyAlignment="1">
      <alignment horizontal="center" vertical="center" wrapText="1"/>
    </xf>
    <xf numFmtId="0" fontId="6" fillId="0" borderId="8" xfId="9" applyFont="1" applyBorder="1" applyAlignment="1">
      <alignment horizontal="center" vertical="center"/>
    </xf>
    <xf numFmtId="0" fontId="0" fillId="0" borderId="8" xfId="0" applyBorder="1" applyAlignment="1">
      <alignment horizontal="center" vertical="center"/>
    </xf>
    <xf numFmtId="178" fontId="19" fillId="0" borderId="8" xfId="16"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1" xfId="0" applyNumberFormat="1" applyBorder="1" applyAlignment="1">
      <alignment horizontal="center" vertical="center"/>
    </xf>
  </cellXfs>
  <cellStyles count="27">
    <cellStyle name="常规" xfId="0" builtinId="0"/>
    <cellStyle name="常规 10 5" xfId="3"/>
    <cellStyle name="常规 10 5 2" xfId="4"/>
    <cellStyle name="常规 10 5 2 2 2" xfId="8"/>
    <cellStyle name="常规 10 5 2 2 2 2" xfId="10"/>
    <cellStyle name="常规 10 5 2 2 2 2 2" xfId="12"/>
    <cellStyle name="常规 10 5 2 2 2 2 2 2" xfId="14"/>
    <cellStyle name="常规 2 19 2" xfId="5"/>
    <cellStyle name="常规 2 19 2 2 2" xfId="9"/>
    <cellStyle name="常规 2 19 2 2 2 2" xfId="11"/>
    <cellStyle name="常规 2 19 2 2 2 2 2" xfId="13"/>
    <cellStyle name="常规 2 19 2 2 2 2 2 2" xfId="17"/>
    <cellStyle name="常规 2 2" xfId="1"/>
    <cellStyle name="常规 2 2 10 2" xfId="6"/>
    <cellStyle name="常规 28 2 2" xfId="23"/>
    <cellStyle name="常规_Sheet1 2 2" xfId="16"/>
    <cellStyle name="常规_Sheet1 2 2 2" xfId="21"/>
    <cellStyle name="常规_Sheet1 3" xfId="2"/>
    <cellStyle name="常规_Sheet1 3 2 3" xfId="7"/>
    <cellStyle name="常规_Sheet1 3 2 3 2 2 2 2" xfId="15"/>
    <cellStyle name="常规_Sheet1 3 3 2 2 2 2 2 2" xfId="22"/>
    <cellStyle name="千位分隔 17 3 3" xfId="18"/>
    <cellStyle name="千位分隔 17 3 3 2 2" xfId="25"/>
    <cellStyle name="千位分隔 2 5 2 2 2" xfId="19"/>
    <cellStyle name="千位分隔 2 5 2 2 2 2 2 2" xfId="20"/>
    <cellStyle name="千位分隔 2 5 2 2 2 2 2 2 2" xfId="26"/>
    <cellStyle name="千位分隔 22"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tabSelected="1" workbookViewId="0">
      <selection activeCell="J8" sqref="J8"/>
    </sheetView>
  </sheetViews>
  <sheetFormatPr defaultRowHeight="13.5"/>
  <cols>
    <col min="1" max="1" width="10.125" style="6" customWidth="1"/>
    <col min="2" max="2" width="9" style="1"/>
    <col min="3" max="3" width="8.625" style="1"/>
    <col min="4" max="4" width="51.375" style="13" customWidth="1"/>
  </cols>
  <sheetData>
    <row r="1" spans="1:4" ht="24.6" customHeight="1">
      <c r="A1" s="10" t="s">
        <v>2</v>
      </c>
      <c r="B1" s="10" t="s">
        <v>0</v>
      </c>
      <c r="C1" s="10" t="s">
        <v>1</v>
      </c>
      <c r="D1" s="11" t="s">
        <v>3</v>
      </c>
    </row>
    <row r="2" spans="1:4" ht="24.6" customHeight="1">
      <c r="A2" s="53" t="s">
        <v>17</v>
      </c>
      <c r="B2" s="54"/>
      <c r="C2" s="54"/>
      <c r="D2" s="55"/>
    </row>
    <row r="3" spans="1:4" ht="15.75" customHeight="1">
      <c r="A3" s="21" t="s">
        <v>49</v>
      </c>
      <c r="B3" s="39">
        <v>90</v>
      </c>
      <c r="C3" s="39"/>
      <c r="D3" s="23" t="s">
        <v>207</v>
      </c>
    </row>
    <row r="4" spans="1:4">
      <c r="A4" s="21" t="s">
        <v>50</v>
      </c>
      <c r="B4" s="39">
        <v>120</v>
      </c>
      <c r="C4" s="39">
        <v>50</v>
      </c>
      <c r="D4" s="24" t="s">
        <v>211</v>
      </c>
    </row>
    <row r="5" spans="1:4" ht="27">
      <c r="A5" s="25" t="s">
        <v>40</v>
      </c>
      <c r="B5" s="39">
        <v>600</v>
      </c>
      <c r="C5" s="39"/>
      <c r="D5" s="24" t="s">
        <v>176</v>
      </c>
    </row>
    <row r="6" spans="1:4">
      <c r="A6" s="25" t="s">
        <v>89</v>
      </c>
      <c r="B6" s="39">
        <v>300</v>
      </c>
      <c r="C6" s="39"/>
      <c r="D6" s="24" t="s">
        <v>177</v>
      </c>
    </row>
    <row r="7" spans="1:4">
      <c r="A7" s="25" t="s">
        <v>51</v>
      </c>
      <c r="B7" s="39">
        <v>290</v>
      </c>
      <c r="C7" s="39"/>
      <c r="D7" s="24" t="s">
        <v>82</v>
      </c>
    </row>
    <row r="8" spans="1:4">
      <c r="A8" s="25" t="s">
        <v>52</v>
      </c>
      <c r="B8" s="20">
        <v>80</v>
      </c>
      <c r="C8" s="20"/>
      <c r="D8" s="23" t="s">
        <v>82</v>
      </c>
    </row>
    <row r="9" spans="1:4">
      <c r="A9" s="21" t="s">
        <v>157</v>
      </c>
      <c r="B9" s="22"/>
      <c r="C9" s="20">
        <v>50</v>
      </c>
      <c r="D9" s="23" t="s">
        <v>178</v>
      </c>
    </row>
    <row r="10" spans="1:4">
      <c r="A10" s="21" t="s">
        <v>41</v>
      </c>
      <c r="B10" s="20">
        <v>400</v>
      </c>
      <c r="C10" s="20"/>
      <c r="D10" s="28" t="s">
        <v>96</v>
      </c>
    </row>
    <row r="11" spans="1:4">
      <c r="A11" s="29" t="s">
        <v>53</v>
      </c>
      <c r="B11" s="39">
        <v>130</v>
      </c>
      <c r="C11" s="39"/>
      <c r="D11" s="28" t="s">
        <v>82</v>
      </c>
    </row>
    <row r="12" spans="1:4">
      <c r="A12" s="25" t="s">
        <v>42</v>
      </c>
      <c r="B12" s="20">
        <v>200</v>
      </c>
      <c r="C12" s="20"/>
      <c r="D12" s="30" t="s">
        <v>82</v>
      </c>
    </row>
    <row r="13" spans="1:4" s="2" customFormat="1">
      <c r="A13" s="31" t="s">
        <v>54</v>
      </c>
      <c r="B13" s="32">
        <v>150</v>
      </c>
      <c r="C13" s="32"/>
      <c r="D13" s="33" t="s">
        <v>82</v>
      </c>
    </row>
    <row r="14" spans="1:4">
      <c r="A14" s="25" t="s">
        <v>55</v>
      </c>
      <c r="B14" s="39">
        <v>200</v>
      </c>
      <c r="C14" s="39"/>
      <c r="D14" s="24" t="s">
        <v>179</v>
      </c>
    </row>
    <row r="15" spans="1:4">
      <c r="A15" s="25" t="s">
        <v>158</v>
      </c>
      <c r="B15" s="39">
        <v>300</v>
      </c>
      <c r="C15" s="39"/>
      <c r="D15" s="24" t="s">
        <v>177</v>
      </c>
    </row>
    <row r="16" spans="1:4">
      <c r="A16" s="25" t="s">
        <v>159</v>
      </c>
      <c r="B16" s="20"/>
      <c r="C16" s="20">
        <v>50</v>
      </c>
      <c r="D16" s="24" t="s">
        <v>178</v>
      </c>
    </row>
    <row r="17" spans="1:4">
      <c r="A17" s="25" t="s">
        <v>56</v>
      </c>
      <c r="B17" s="39">
        <v>50</v>
      </c>
      <c r="C17" s="39"/>
      <c r="D17" s="24" t="s">
        <v>82</v>
      </c>
    </row>
    <row r="18" spans="1:4">
      <c r="A18" s="27" t="s">
        <v>44</v>
      </c>
      <c r="B18" s="20">
        <v>90</v>
      </c>
      <c r="C18" s="39">
        <v>100</v>
      </c>
      <c r="D18" s="35" t="s">
        <v>180</v>
      </c>
    </row>
    <row r="19" spans="1:4">
      <c r="A19" s="27" t="s">
        <v>57</v>
      </c>
      <c r="B19" s="39">
        <v>540</v>
      </c>
      <c r="C19" s="39"/>
      <c r="D19" s="34" t="s">
        <v>181</v>
      </c>
    </row>
    <row r="20" spans="1:4" ht="30" customHeight="1">
      <c r="A20" s="20" t="s">
        <v>160</v>
      </c>
      <c r="B20" s="39">
        <v>200</v>
      </c>
      <c r="C20" s="39"/>
      <c r="D20" s="26" t="s">
        <v>182</v>
      </c>
    </row>
    <row r="21" spans="1:4" ht="27">
      <c r="A21" s="20" t="s">
        <v>58</v>
      </c>
      <c r="B21" s="39">
        <v>700</v>
      </c>
      <c r="C21" s="39"/>
      <c r="D21" s="26" t="s">
        <v>183</v>
      </c>
    </row>
    <row r="22" spans="1:4">
      <c r="A22" s="20" t="s">
        <v>91</v>
      </c>
      <c r="B22" s="20">
        <v>150</v>
      </c>
      <c r="C22" s="20"/>
      <c r="D22" s="26" t="s">
        <v>82</v>
      </c>
    </row>
    <row r="23" spans="1:4" ht="27">
      <c r="A23" s="20" t="s">
        <v>161</v>
      </c>
      <c r="B23" s="39">
        <v>200</v>
      </c>
      <c r="C23" s="39"/>
      <c r="D23" s="26" t="s">
        <v>184</v>
      </c>
    </row>
    <row r="24" spans="1:4" ht="27">
      <c r="A24" s="20" t="s">
        <v>162</v>
      </c>
      <c r="B24" s="39">
        <v>200</v>
      </c>
      <c r="C24" s="39"/>
      <c r="D24" s="26" t="s">
        <v>185</v>
      </c>
    </row>
    <row r="25" spans="1:4">
      <c r="A25" s="20" t="s">
        <v>92</v>
      </c>
      <c r="B25" s="39">
        <v>300</v>
      </c>
      <c r="C25" s="39"/>
      <c r="D25" s="26" t="s">
        <v>177</v>
      </c>
    </row>
    <row r="26" spans="1:4" ht="27">
      <c r="A26" s="20" t="s">
        <v>46</v>
      </c>
      <c r="B26" s="39">
        <v>390</v>
      </c>
      <c r="C26" s="39"/>
      <c r="D26" s="26" t="s">
        <v>186</v>
      </c>
    </row>
    <row r="27" spans="1:4">
      <c r="A27" s="20" t="s">
        <v>39</v>
      </c>
      <c r="B27" s="39">
        <v>200</v>
      </c>
      <c r="C27" s="39"/>
      <c r="D27" s="26" t="s">
        <v>179</v>
      </c>
    </row>
    <row r="28" spans="1:4">
      <c r="A28" s="20" t="s">
        <v>55</v>
      </c>
      <c r="B28" s="39">
        <v>200</v>
      </c>
      <c r="C28" s="39"/>
      <c r="D28" s="26" t="s">
        <v>82</v>
      </c>
    </row>
    <row r="29" spans="1:4" ht="27">
      <c r="A29" s="20" t="s">
        <v>163</v>
      </c>
      <c r="B29" s="39">
        <v>300</v>
      </c>
      <c r="C29" s="39"/>
      <c r="D29" s="26" t="s">
        <v>187</v>
      </c>
    </row>
    <row r="30" spans="1:4">
      <c r="A30" s="20" t="s">
        <v>59</v>
      </c>
      <c r="B30" s="39">
        <v>190</v>
      </c>
      <c r="C30" s="39"/>
      <c r="D30" s="26" t="s">
        <v>82</v>
      </c>
    </row>
    <row r="31" spans="1:4">
      <c r="A31" s="20" t="s">
        <v>60</v>
      </c>
      <c r="B31" s="39">
        <v>70</v>
      </c>
      <c r="C31" s="39"/>
      <c r="D31" s="26" t="s">
        <v>82</v>
      </c>
    </row>
    <row r="32" spans="1:4">
      <c r="A32" s="20" t="s">
        <v>61</v>
      </c>
      <c r="B32" s="39">
        <v>590</v>
      </c>
      <c r="C32" s="39"/>
      <c r="D32" s="26" t="s">
        <v>82</v>
      </c>
    </row>
    <row r="33" spans="1:4" ht="27">
      <c r="A33" s="20" t="s">
        <v>164</v>
      </c>
      <c r="B33" s="20">
        <v>300</v>
      </c>
      <c r="C33" s="20"/>
      <c r="D33" s="26" t="s">
        <v>188</v>
      </c>
    </row>
    <row r="34" spans="1:4">
      <c r="A34" s="20" t="s">
        <v>62</v>
      </c>
      <c r="B34" s="20">
        <v>300</v>
      </c>
      <c r="C34" s="20"/>
      <c r="D34" s="26" t="s">
        <v>177</v>
      </c>
    </row>
    <row r="35" spans="1:4">
      <c r="A35" s="20" t="s">
        <v>63</v>
      </c>
      <c r="B35" s="20">
        <v>300</v>
      </c>
      <c r="C35" s="20"/>
      <c r="D35" s="26" t="s">
        <v>177</v>
      </c>
    </row>
    <row r="36" spans="1:4">
      <c r="A36" s="20" t="s">
        <v>165</v>
      </c>
      <c r="B36" s="39">
        <v>300</v>
      </c>
      <c r="C36" s="39"/>
      <c r="D36" s="26" t="s">
        <v>177</v>
      </c>
    </row>
    <row r="37" spans="1:4">
      <c r="A37" s="20" t="s">
        <v>64</v>
      </c>
      <c r="B37" s="20"/>
      <c r="C37" s="39">
        <v>140</v>
      </c>
      <c r="D37" s="26" t="s">
        <v>189</v>
      </c>
    </row>
    <row r="38" spans="1:4">
      <c r="A38" s="20" t="s">
        <v>23</v>
      </c>
      <c r="B38" s="39">
        <v>450</v>
      </c>
      <c r="C38" s="39"/>
      <c r="D38" s="26" t="s">
        <v>190</v>
      </c>
    </row>
    <row r="39" spans="1:4">
      <c r="A39" s="20" t="s">
        <v>166</v>
      </c>
      <c r="B39" s="20"/>
      <c r="C39" s="39">
        <v>50</v>
      </c>
      <c r="D39" s="26" t="s">
        <v>178</v>
      </c>
    </row>
    <row r="40" spans="1:4">
      <c r="A40" s="20" t="s">
        <v>24</v>
      </c>
      <c r="B40" s="20">
        <v>220</v>
      </c>
      <c r="C40" s="20"/>
      <c r="D40" s="26" t="s">
        <v>82</v>
      </c>
    </row>
    <row r="41" spans="1:4">
      <c r="A41" s="20" t="s">
        <v>25</v>
      </c>
      <c r="B41" s="20">
        <v>740</v>
      </c>
      <c r="C41" s="20"/>
      <c r="D41" s="26" t="s">
        <v>191</v>
      </c>
    </row>
    <row r="42" spans="1:4" ht="27">
      <c r="A42" s="20" t="s">
        <v>65</v>
      </c>
      <c r="B42" s="39">
        <v>740</v>
      </c>
      <c r="C42" s="39"/>
      <c r="D42" s="26" t="s">
        <v>192</v>
      </c>
    </row>
    <row r="43" spans="1:4">
      <c r="A43" s="20" t="s">
        <v>66</v>
      </c>
      <c r="B43" s="39">
        <v>570</v>
      </c>
      <c r="C43" s="39"/>
      <c r="D43" s="26" t="s">
        <v>97</v>
      </c>
    </row>
    <row r="44" spans="1:4" ht="27">
      <c r="A44" s="20" t="s">
        <v>67</v>
      </c>
      <c r="B44" s="39">
        <v>280</v>
      </c>
      <c r="C44" s="39"/>
      <c r="D44" s="26" t="s">
        <v>193</v>
      </c>
    </row>
    <row r="45" spans="1:4">
      <c r="A45" s="20" t="s">
        <v>68</v>
      </c>
      <c r="B45" s="39">
        <v>90</v>
      </c>
      <c r="C45" s="39"/>
      <c r="D45" s="26" t="s">
        <v>82</v>
      </c>
    </row>
    <row r="46" spans="1:4">
      <c r="A46" s="20" t="s">
        <v>93</v>
      </c>
      <c r="B46" s="39">
        <v>80</v>
      </c>
      <c r="C46" s="39"/>
      <c r="D46" s="26" t="s">
        <v>82</v>
      </c>
    </row>
    <row r="47" spans="1:4">
      <c r="A47" s="20" t="s">
        <v>26</v>
      </c>
      <c r="B47" s="39">
        <v>550</v>
      </c>
      <c r="C47" s="39"/>
      <c r="D47" s="40" t="s">
        <v>82</v>
      </c>
    </row>
    <row r="48" spans="1:4">
      <c r="A48" s="20" t="s">
        <v>27</v>
      </c>
      <c r="B48" s="39">
        <v>500</v>
      </c>
      <c r="C48" s="39">
        <v>50</v>
      </c>
      <c r="D48" s="40" t="s">
        <v>194</v>
      </c>
    </row>
    <row r="49" spans="1:4">
      <c r="A49" s="20" t="s">
        <v>69</v>
      </c>
      <c r="B49" s="39">
        <v>390</v>
      </c>
      <c r="C49" s="39"/>
      <c r="D49" s="40" t="s">
        <v>97</v>
      </c>
    </row>
    <row r="50" spans="1:4">
      <c r="A50" s="20" t="s">
        <v>70</v>
      </c>
      <c r="B50" s="39">
        <v>50</v>
      </c>
      <c r="C50" s="39"/>
      <c r="D50" s="40" t="s">
        <v>82</v>
      </c>
    </row>
    <row r="51" spans="1:4" ht="40.5">
      <c r="A51" s="18" t="s">
        <v>71</v>
      </c>
      <c r="B51" s="48">
        <v>790</v>
      </c>
      <c r="C51" s="48"/>
      <c r="D51" s="40" t="s">
        <v>195</v>
      </c>
    </row>
    <row r="52" spans="1:4">
      <c r="A52" s="18" t="s">
        <v>43</v>
      </c>
      <c r="B52" s="48">
        <v>200</v>
      </c>
      <c r="C52" s="48"/>
      <c r="D52" s="19" t="s">
        <v>196</v>
      </c>
    </row>
    <row r="53" spans="1:4">
      <c r="A53" s="18" t="s">
        <v>72</v>
      </c>
      <c r="B53" s="48">
        <v>240</v>
      </c>
      <c r="C53" s="48"/>
      <c r="D53" s="19" t="s">
        <v>82</v>
      </c>
    </row>
    <row r="54" spans="1:4" ht="27">
      <c r="A54" s="18" t="s">
        <v>73</v>
      </c>
      <c r="B54" s="48">
        <v>670</v>
      </c>
      <c r="C54" s="48"/>
      <c r="D54" s="40" t="s">
        <v>197</v>
      </c>
    </row>
    <row r="55" spans="1:4" ht="40.5">
      <c r="A55" s="18" t="s">
        <v>74</v>
      </c>
      <c r="B55" s="48">
        <v>500</v>
      </c>
      <c r="C55" s="48">
        <v>250</v>
      </c>
      <c r="D55" s="40" t="s">
        <v>198</v>
      </c>
    </row>
    <row r="56" spans="1:4">
      <c r="A56" s="18" t="s">
        <v>75</v>
      </c>
      <c r="B56" s="48">
        <v>190</v>
      </c>
      <c r="C56" s="48"/>
      <c r="D56" s="19" t="s">
        <v>82</v>
      </c>
    </row>
    <row r="57" spans="1:4">
      <c r="A57" s="18" t="s">
        <v>18</v>
      </c>
      <c r="B57" s="48">
        <v>340</v>
      </c>
      <c r="C57" s="48"/>
      <c r="D57" s="19" t="s">
        <v>82</v>
      </c>
    </row>
    <row r="58" spans="1:4">
      <c r="A58" s="18" t="s">
        <v>94</v>
      </c>
      <c r="B58" s="48">
        <v>140</v>
      </c>
      <c r="C58" s="48"/>
      <c r="D58" s="19" t="s">
        <v>82</v>
      </c>
    </row>
    <row r="59" spans="1:4">
      <c r="A59" s="18" t="s">
        <v>19</v>
      </c>
      <c r="B59" s="48">
        <v>150</v>
      </c>
      <c r="C59" s="48"/>
      <c r="D59" s="19" t="s">
        <v>82</v>
      </c>
    </row>
    <row r="60" spans="1:4">
      <c r="A60" s="18" t="s">
        <v>20</v>
      </c>
      <c r="B60" s="48">
        <v>50</v>
      </c>
      <c r="C60" s="48">
        <v>50</v>
      </c>
      <c r="D60" s="19" t="s">
        <v>199</v>
      </c>
    </row>
    <row r="61" spans="1:4">
      <c r="A61" s="18" t="s">
        <v>21</v>
      </c>
      <c r="B61" s="48">
        <v>150</v>
      </c>
      <c r="C61" s="48"/>
      <c r="D61" s="19" t="s">
        <v>82</v>
      </c>
    </row>
    <row r="62" spans="1:4" ht="27">
      <c r="A62" s="18" t="s">
        <v>22</v>
      </c>
      <c r="B62" s="48">
        <v>570</v>
      </c>
      <c r="C62" s="48"/>
      <c r="D62" s="40" t="s">
        <v>200</v>
      </c>
    </row>
    <row r="63" spans="1:4" ht="27">
      <c r="A63" s="18" t="s">
        <v>167</v>
      </c>
      <c r="B63" s="94">
        <v>500</v>
      </c>
      <c r="C63" s="48"/>
      <c r="D63" s="40" t="s">
        <v>201</v>
      </c>
    </row>
    <row r="64" spans="1:4">
      <c r="A64" s="18" t="s">
        <v>76</v>
      </c>
      <c r="B64" s="48">
        <v>130</v>
      </c>
      <c r="C64" s="48"/>
      <c r="D64" s="19" t="s">
        <v>82</v>
      </c>
    </row>
    <row r="65" spans="1:4">
      <c r="A65" s="18" t="s">
        <v>77</v>
      </c>
      <c r="B65" s="48">
        <v>140</v>
      </c>
      <c r="C65" s="48"/>
      <c r="D65" s="19" t="s">
        <v>82</v>
      </c>
    </row>
    <row r="66" spans="1:4">
      <c r="A66" s="18" t="s">
        <v>78</v>
      </c>
      <c r="B66" s="94">
        <v>90</v>
      </c>
      <c r="C66" s="94"/>
      <c r="D66" s="19" t="s">
        <v>82</v>
      </c>
    </row>
    <row r="67" spans="1:4">
      <c r="A67" s="18" t="s">
        <v>95</v>
      </c>
      <c r="B67" s="48">
        <v>300</v>
      </c>
      <c r="C67" s="48"/>
      <c r="D67" s="19" t="s">
        <v>177</v>
      </c>
    </row>
    <row r="68" spans="1:4">
      <c r="A68" s="18" t="s">
        <v>79</v>
      </c>
      <c r="B68" s="48">
        <v>70</v>
      </c>
      <c r="C68" s="48"/>
      <c r="D68" s="19" t="s">
        <v>82</v>
      </c>
    </row>
    <row r="69" spans="1:4">
      <c r="A69" s="18" t="s">
        <v>168</v>
      </c>
      <c r="B69" s="48">
        <v>80</v>
      </c>
      <c r="C69" s="48"/>
      <c r="D69" s="19" t="s">
        <v>82</v>
      </c>
    </row>
    <row r="70" spans="1:4" ht="40.5">
      <c r="A70" s="18" t="s">
        <v>80</v>
      </c>
      <c r="B70" s="48">
        <v>470</v>
      </c>
      <c r="C70" s="48">
        <v>50</v>
      </c>
      <c r="D70" s="40" t="s">
        <v>202</v>
      </c>
    </row>
    <row r="71" spans="1:4">
      <c r="A71" s="18" t="s">
        <v>48</v>
      </c>
      <c r="B71" s="48">
        <v>50</v>
      </c>
      <c r="C71" s="48">
        <v>50</v>
      </c>
      <c r="D71" s="19" t="s">
        <v>203</v>
      </c>
    </row>
    <row r="72" spans="1:4">
      <c r="A72" s="18" t="s">
        <v>28</v>
      </c>
      <c r="B72" s="48">
        <v>300</v>
      </c>
      <c r="C72" s="48"/>
      <c r="D72" s="19" t="s">
        <v>82</v>
      </c>
    </row>
    <row r="73" spans="1:4">
      <c r="A73" s="18" t="s">
        <v>29</v>
      </c>
      <c r="B73" s="48">
        <v>300</v>
      </c>
      <c r="C73" s="48"/>
      <c r="D73" s="19" t="s">
        <v>98</v>
      </c>
    </row>
    <row r="74" spans="1:4">
      <c r="A74" s="18" t="s">
        <v>30</v>
      </c>
      <c r="B74" s="48">
        <v>100</v>
      </c>
      <c r="C74" s="48"/>
      <c r="D74" s="19" t="s">
        <v>82</v>
      </c>
    </row>
    <row r="75" spans="1:4">
      <c r="A75" s="18" t="s">
        <v>169</v>
      </c>
      <c r="B75" s="48">
        <v>300</v>
      </c>
      <c r="C75" s="48"/>
      <c r="D75" s="19" t="s">
        <v>177</v>
      </c>
    </row>
    <row r="76" spans="1:4">
      <c r="A76" s="18" t="s">
        <v>31</v>
      </c>
      <c r="B76" s="48">
        <v>130</v>
      </c>
      <c r="C76" s="48"/>
      <c r="D76" s="19" t="s">
        <v>82</v>
      </c>
    </row>
    <row r="77" spans="1:4">
      <c r="A77" s="18" t="s">
        <v>170</v>
      </c>
      <c r="B77" s="48">
        <v>50</v>
      </c>
      <c r="C77" s="48"/>
      <c r="D77" s="19" t="s">
        <v>178</v>
      </c>
    </row>
    <row r="78" spans="1:4">
      <c r="A78" s="18" t="s">
        <v>32</v>
      </c>
      <c r="B78" s="48">
        <v>120</v>
      </c>
      <c r="C78" s="48"/>
      <c r="D78" s="19" t="s">
        <v>82</v>
      </c>
    </row>
    <row r="79" spans="1:4" ht="27">
      <c r="A79" s="18" t="s">
        <v>33</v>
      </c>
      <c r="B79" s="48">
        <v>400</v>
      </c>
      <c r="C79" s="48"/>
      <c r="D79" s="40" t="s">
        <v>204</v>
      </c>
    </row>
    <row r="80" spans="1:4">
      <c r="A80" s="18" t="s">
        <v>34</v>
      </c>
      <c r="B80" s="48">
        <v>90</v>
      </c>
      <c r="C80" s="48"/>
      <c r="D80" s="19" t="s">
        <v>82</v>
      </c>
    </row>
    <row r="81" spans="1:4">
      <c r="A81" s="18" t="s">
        <v>171</v>
      </c>
      <c r="B81" s="48">
        <v>300</v>
      </c>
      <c r="C81" s="48"/>
      <c r="D81" s="19" t="s">
        <v>205</v>
      </c>
    </row>
    <row r="82" spans="1:4">
      <c r="A82" s="18" t="s">
        <v>172</v>
      </c>
      <c r="B82" s="48">
        <v>300</v>
      </c>
      <c r="C82" s="48"/>
      <c r="D82" s="19" t="s">
        <v>205</v>
      </c>
    </row>
    <row r="83" spans="1:4">
      <c r="A83" s="18" t="s">
        <v>81</v>
      </c>
      <c r="B83" s="48">
        <v>80</v>
      </c>
      <c r="C83" s="48">
        <v>50</v>
      </c>
      <c r="D83" s="19" t="s">
        <v>208</v>
      </c>
    </row>
    <row r="84" spans="1:4">
      <c r="A84" s="18" t="s">
        <v>173</v>
      </c>
      <c r="B84" s="48"/>
      <c r="C84" s="48">
        <v>50</v>
      </c>
      <c r="D84" s="19" t="s">
        <v>178</v>
      </c>
    </row>
    <row r="85" spans="1:4">
      <c r="A85" s="18" t="s">
        <v>174</v>
      </c>
      <c r="B85" s="48">
        <v>300</v>
      </c>
      <c r="C85" s="48"/>
      <c r="D85" s="19" t="s">
        <v>205</v>
      </c>
    </row>
    <row r="86" spans="1:4" ht="27">
      <c r="A86" s="18" t="s">
        <v>175</v>
      </c>
      <c r="B86" s="48">
        <v>200</v>
      </c>
      <c r="C86" s="48"/>
      <c r="D86" s="40" t="s">
        <v>206</v>
      </c>
    </row>
    <row r="87" spans="1:4" ht="14.25">
      <c r="A87" s="53" t="s">
        <v>99</v>
      </c>
      <c r="B87" s="54"/>
      <c r="C87" s="54"/>
      <c r="D87" s="55"/>
    </row>
    <row r="88" spans="1:4">
      <c r="A88" s="18" t="s">
        <v>209</v>
      </c>
      <c r="B88" s="48">
        <v>100</v>
      </c>
      <c r="C88" s="48"/>
      <c r="D88" s="19" t="s">
        <v>82</v>
      </c>
    </row>
    <row r="89" spans="1:4">
      <c r="A89" s="18" t="s">
        <v>210</v>
      </c>
      <c r="B89" s="48">
        <v>60</v>
      </c>
      <c r="C89" s="48"/>
      <c r="D89" s="19" t="s">
        <v>82</v>
      </c>
    </row>
  </sheetData>
  <mergeCells count="2">
    <mergeCell ref="A2:D2"/>
    <mergeCell ref="A87:D87"/>
  </mergeCells>
  <phoneticPr fontId="1"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election activeCell="E6" sqref="E6"/>
    </sheetView>
  </sheetViews>
  <sheetFormatPr defaultRowHeight="13.5"/>
  <cols>
    <col min="1" max="1" width="25.125" style="1" customWidth="1"/>
    <col min="2" max="2" width="37.375" style="1" customWidth="1"/>
    <col min="3" max="3" width="11.5" style="1" customWidth="1"/>
    <col min="4" max="4" width="20.375" style="1" customWidth="1"/>
    <col min="5" max="5" width="12" customWidth="1"/>
    <col min="6" max="6" width="10.25" style="1" customWidth="1"/>
    <col min="7" max="7" width="10.125" customWidth="1"/>
    <col min="8" max="8" width="11.75" customWidth="1"/>
    <col min="9" max="9" width="11.875" customWidth="1"/>
    <col min="10" max="10" width="12.375" customWidth="1"/>
    <col min="12" max="12" width="12.625" customWidth="1"/>
    <col min="13" max="13" width="10.25" customWidth="1"/>
  </cols>
  <sheetData>
    <row r="1" spans="1:6" ht="25.5" customHeight="1" thickBot="1">
      <c r="A1" s="64" t="s">
        <v>108</v>
      </c>
      <c r="B1" s="64"/>
      <c r="C1" s="64"/>
      <c r="D1" s="64"/>
      <c r="E1" s="64"/>
      <c r="F1"/>
    </row>
    <row r="2" spans="1:6" ht="14.25" thickBot="1">
      <c r="A2" s="65" t="s">
        <v>109</v>
      </c>
      <c r="B2" s="66"/>
      <c r="C2" s="66"/>
      <c r="D2" s="14"/>
      <c r="E2" s="1"/>
    </row>
    <row r="3" spans="1:6" ht="27.75" thickBot="1">
      <c r="A3" s="38" t="s">
        <v>12</v>
      </c>
      <c r="B3" s="3" t="s">
        <v>13</v>
      </c>
      <c r="C3" s="4" t="s">
        <v>37</v>
      </c>
      <c r="D3" s="5" t="s">
        <v>14</v>
      </c>
      <c r="E3" s="1"/>
      <c r="F3"/>
    </row>
    <row r="4" spans="1:6">
      <c r="A4" s="62" t="s">
        <v>15</v>
      </c>
      <c r="B4" s="36" t="s">
        <v>101</v>
      </c>
      <c r="C4" s="7">
        <v>3352</v>
      </c>
      <c r="D4" s="67"/>
      <c r="E4" s="1"/>
      <c r="F4"/>
    </row>
    <row r="5" spans="1:6">
      <c r="A5" s="63"/>
      <c r="B5" s="36" t="s">
        <v>84</v>
      </c>
      <c r="C5" s="7">
        <v>20861</v>
      </c>
      <c r="D5" s="67"/>
      <c r="E5" s="1"/>
      <c r="F5"/>
    </row>
    <row r="6" spans="1:6" ht="16.5" customHeight="1">
      <c r="A6" s="63"/>
      <c r="B6" s="36" t="s">
        <v>102</v>
      </c>
      <c r="C6" s="7">
        <v>1500</v>
      </c>
      <c r="D6" s="67"/>
      <c r="E6" s="1"/>
      <c r="F6"/>
    </row>
    <row r="7" spans="1:6" ht="19.5" customHeight="1">
      <c r="A7" s="63"/>
      <c r="B7" s="36" t="s">
        <v>110</v>
      </c>
      <c r="C7" s="7">
        <v>3352</v>
      </c>
      <c r="D7" s="67"/>
      <c r="E7" s="1"/>
      <c r="F7"/>
    </row>
    <row r="8" spans="1:6" ht="19.5" customHeight="1">
      <c r="A8" s="63"/>
      <c r="B8" s="36" t="s">
        <v>111</v>
      </c>
      <c r="C8" s="7">
        <v>131</v>
      </c>
      <c r="D8" s="67"/>
      <c r="E8" s="1"/>
      <c r="F8"/>
    </row>
    <row r="9" spans="1:6" ht="19.5" customHeight="1">
      <c r="A9" s="63"/>
      <c r="B9" s="36" t="s">
        <v>112</v>
      </c>
      <c r="C9" s="7">
        <v>8151</v>
      </c>
      <c r="D9" s="67"/>
      <c r="E9" s="1"/>
      <c r="F9"/>
    </row>
    <row r="10" spans="1:6" ht="19.5" customHeight="1">
      <c r="A10" s="63"/>
      <c r="B10" s="36" t="s">
        <v>113</v>
      </c>
      <c r="C10" s="7">
        <v>10049</v>
      </c>
      <c r="D10" s="67"/>
      <c r="E10" s="1"/>
      <c r="F10"/>
    </row>
    <row r="11" spans="1:6" ht="19.5" customHeight="1">
      <c r="A11" s="63"/>
      <c r="B11" s="36" t="s">
        <v>83</v>
      </c>
      <c r="C11" s="7">
        <v>1960</v>
      </c>
      <c r="D11" s="67" t="s">
        <v>114</v>
      </c>
      <c r="E11" s="1"/>
      <c r="F11"/>
    </row>
    <row r="12" spans="1:6" ht="19.5" customHeight="1">
      <c r="A12" s="63"/>
      <c r="B12" s="36" t="s">
        <v>103</v>
      </c>
      <c r="C12" s="7">
        <v>135</v>
      </c>
      <c r="D12" s="67"/>
      <c r="E12" s="1"/>
      <c r="F12"/>
    </row>
    <row r="13" spans="1:6" ht="19.5" customHeight="1">
      <c r="A13" s="63"/>
      <c r="B13" s="36" t="s">
        <v>85</v>
      </c>
      <c r="C13" s="7">
        <v>1960</v>
      </c>
      <c r="D13" s="67"/>
      <c r="E13" s="1"/>
      <c r="F13"/>
    </row>
    <row r="14" spans="1:6" ht="17.25" customHeight="1">
      <c r="A14" s="63"/>
      <c r="B14" s="36" t="s">
        <v>115</v>
      </c>
      <c r="C14" s="7">
        <v>3920</v>
      </c>
      <c r="D14" s="67"/>
      <c r="E14" s="1"/>
      <c r="F14"/>
    </row>
    <row r="15" spans="1:6" ht="17.25" customHeight="1">
      <c r="A15" s="63"/>
      <c r="B15" s="36" t="s">
        <v>86</v>
      </c>
      <c r="C15" s="7">
        <v>1960</v>
      </c>
      <c r="D15" s="67"/>
      <c r="E15" s="1"/>
      <c r="F15"/>
    </row>
    <row r="16" spans="1:6" ht="15.75" customHeight="1">
      <c r="A16" s="63"/>
      <c r="B16" s="36" t="s">
        <v>116</v>
      </c>
      <c r="C16" s="7">
        <v>980</v>
      </c>
      <c r="D16" s="67"/>
      <c r="E16" s="1"/>
      <c r="F16"/>
    </row>
    <row r="17" spans="1:10" ht="16.5" customHeight="1">
      <c r="A17" s="63"/>
      <c r="B17" s="36" t="s">
        <v>100</v>
      </c>
      <c r="C17" s="7">
        <v>6860</v>
      </c>
      <c r="D17" s="67"/>
      <c r="E17" s="1"/>
      <c r="F17"/>
    </row>
    <row r="18" spans="1:10" ht="15" thickBot="1">
      <c r="A18" s="63"/>
      <c r="B18" s="41" t="s">
        <v>36</v>
      </c>
      <c r="C18" s="42">
        <f>SUM(C4:C17)</f>
        <v>65171</v>
      </c>
      <c r="D18" s="43"/>
      <c r="E18" s="1"/>
      <c r="F18"/>
    </row>
    <row r="19" spans="1:10" ht="26.25" customHeight="1">
      <c r="A19" s="56" t="s">
        <v>35</v>
      </c>
      <c r="B19" s="57"/>
      <c r="C19" s="57"/>
      <c r="D19" s="57"/>
      <c r="E19" s="57"/>
      <c r="F19" s="57"/>
      <c r="G19" s="57"/>
      <c r="H19" s="57"/>
      <c r="I19" s="58"/>
    </row>
    <row r="20" spans="1:10" ht="21.75" customHeight="1">
      <c r="A20" s="59" t="s">
        <v>9</v>
      </c>
      <c r="B20" s="60"/>
      <c r="C20" s="60"/>
      <c r="D20" s="60"/>
      <c r="E20" s="60"/>
      <c r="F20" s="60"/>
      <c r="G20" s="60"/>
      <c r="H20" s="60"/>
      <c r="I20" s="61"/>
    </row>
    <row r="21" spans="1:10" ht="33" customHeight="1">
      <c r="A21" s="76" t="s">
        <v>5</v>
      </c>
      <c r="B21" s="8" t="s">
        <v>16</v>
      </c>
      <c r="C21" s="8" t="s">
        <v>4</v>
      </c>
      <c r="D21" s="8" t="s">
        <v>6</v>
      </c>
      <c r="E21" s="8" t="s">
        <v>7</v>
      </c>
      <c r="F21" s="8" t="s">
        <v>10</v>
      </c>
      <c r="G21" s="9" t="s">
        <v>11</v>
      </c>
      <c r="H21" s="15" t="s">
        <v>8</v>
      </c>
      <c r="I21" s="77" t="s">
        <v>145</v>
      </c>
    </row>
    <row r="22" spans="1:10">
      <c r="A22" s="78" t="s">
        <v>117</v>
      </c>
      <c r="B22" s="44" t="s">
        <v>118</v>
      </c>
      <c r="C22" s="49" t="s">
        <v>45</v>
      </c>
      <c r="D22" s="48">
        <v>16000</v>
      </c>
      <c r="E22" s="48">
        <v>16000</v>
      </c>
      <c r="F22" s="47">
        <v>0.02</v>
      </c>
      <c r="G22" s="37">
        <v>320</v>
      </c>
      <c r="H22" s="37">
        <v>80</v>
      </c>
      <c r="I22" s="79">
        <v>240</v>
      </c>
    </row>
    <row r="23" spans="1:10" ht="14.25" customHeight="1">
      <c r="A23" s="78" t="s">
        <v>117</v>
      </c>
      <c r="B23" s="44" t="s">
        <v>104</v>
      </c>
      <c r="C23" s="49" t="s">
        <v>45</v>
      </c>
      <c r="D23" s="48">
        <v>25000</v>
      </c>
      <c r="E23" s="48">
        <v>25000</v>
      </c>
      <c r="F23" s="47">
        <v>0.04</v>
      </c>
      <c r="G23" s="37">
        <v>1000</v>
      </c>
      <c r="H23" s="37">
        <v>250</v>
      </c>
      <c r="I23" s="79">
        <v>750</v>
      </c>
    </row>
    <row r="24" spans="1:10">
      <c r="A24" s="78" t="s">
        <v>119</v>
      </c>
      <c r="B24" s="44" t="s">
        <v>120</v>
      </c>
      <c r="C24" s="49" t="s">
        <v>23</v>
      </c>
      <c r="D24" s="48">
        <v>278000</v>
      </c>
      <c r="E24" s="48">
        <v>278000</v>
      </c>
      <c r="F24" s="47">
        <v>4.4999999999999998E-2</v>
      </c>
      <c r="G24" s="37">
        <v>12510</v>
      </c>
      <c r="H24" s="37">
        <v>3128</v>
      </c>
      <c r="I24" s="79">
        <v>9382</v>
      </c>
    </row>
    <row r="25" spans="1:10">
      <c r="A25" s="78" t="s">
        <v>87</v>
      </c>
      <c r="B25" s="45" t="s">
        <v>121</v>
      </c>
      <c r="C25" s="49" t="s">
        <v>20</v>
      </c>
      <c r="D25" s="48">
        <v>37000</v>
      </c>
      <c r="E25" s="48">
        <v>37000</v>
      </c>
      <c r="F25" s="47">
        <v>0</v>
      </c>
      <c r="G25" s="37">
        <v>1000</v>
      </c>
      <c r="H25" s="37">
        <v>250</v>
      </c>
      <c r="I25" s="79">
        <v>750</v>
      </c>
    </row>
    <row r="26" spans="1:10">
      <c r="A26" s="78" t="s">
        <v>122</v>
      </c>
      <c r="B26" s="44" t="s">
        <v>120</v>
      </c>
      <c r="C26" s="49" t="s">
        <v>20</v>
      </c>
      <c r="D26" s="48">
        <v>99800</v>
      </c>
      <c r="E26" s="48">
        <v>49900</v>
      </c>
      <c r="F26" s="47">
        <v>0</v>
      </c>
      <c r="G26" s="37">
        <v>0</v>
      </c>
      <c r="H26" s="37">
        <v>0</v>
      </c>
      <c r="I26" s="79">
        <v>0</v>
      </c>
    </row>
    <row r="27" spans="1:10">
      <c r="A27" s="78" t="s">
        <v>123</v>
      </c>
      <c r="B27" s="44" t="s">
        <v>120</v>
      </c>
      <c r="C27" s="49" t="s">
        <v>91</v>
      </c>
      <c r="D27" s="48">
        <v>298000</v>
      </c>
      <c r="E27" s="48">
        <v>298000</v>
      </c>
      <c r="F27" s="47">
        <v>1.4999999999999999E-2</v>
      </c>
      <c r="G27" s="37">
        <v>4470</v>
      </c>
      <c r="H27" s="37">
        <v>1118</v>
      </c>
      <c r="I27" s="79">
        <v>3352</v>
      </c>
    </row>
    <row r="28" spans="1:10">
      <c r="A28" s="78" t="s">
        <v>124</v>
      </c>
      <c r="B28" s="44" t="s">
        <v>125</v>
      </c>
      <c r="C28" s="68" t="s">
        <v>59</v>
      </c>
      <c r="D28" s="48">
        <v>279200</v>
      </c>
      <c r="E28" s="48">
        <v>35000</v>
      </c>
      <c r="F28" s="47">
        <v>0</v>
      </c>
      <c r="G28" s="37">
        <v>175</v>
      </c>
      <c r="H28" s="37">
        <v>44</v>
      </c>
      <c r="I28" s="79">
        <v>131</v>
      </c>
    </row>
    <row r="29" spans="1:10">
      <c r="A29" s="78" t="s">
        <v>126</v>
      </c>
      <c r="B29" s="44" t="s">
        <v>127</v>
      </c>
      <c r="C29" s="49" t="s">
        <v>42</v>
      </c>
      <c r="D29" s="48">
        <v>293000</v>
      </c>
      <c r="E29" s="48">
        <v>293000</v>
      </c>
      <c r="F29" s="47">
        <v>0.02</v>
      </c>
      <c r="G29" s="37">
        <v>5860</v>
      </c>
      <c r="H29" s="37">
        <v>1465</v>
      </c>
      <c r="I29" s="79">
        <v>4395</v>
      </c>
      <c r="J29" s="46"/>
    </row>
    <row r="30" spans="1:10">
      <c r="A30" s="78" t="s">
        <v>128</v>
      </c>
      <c r="B30" s="44" t="s">
        <v>120</v>
      </c>
      <c r="C30" s="49" t="s">
        <v>88</v>
      </c>
      <c r="D30" s="48">
        <v>268700</v>
      </c>
      <c r="E30" s="48">
        <v>268700</v>
      </c>
      <c r="F30" s="47">
        <v>0.04</v>
      </c>
      <c r="G30" s="37">
        <v>12092</v>
      </c>
      <c r="H30" s="37">
        <v>3023</v>
      </c>
      <c r="I30" s="79">
        <v>9069</v>
      </c>
    </row>
    <row r="31" spans="1:10">
      <c r="A31" s="78" t="s">
        <v>129</v>
      </c>
      <c r="B31" s="45" t="s">
        <v>121</v>
      </c>
      <c r="C31" s="49" t="s">
        <v>20</v>
      </c>
      <c r="D31" s="48">
        <f>7500*5</f>
        <v>37500</v>
      </c>
      <c r="E31" s="48">
        <v>37500</v>
      </c>
      <c r="F31" s="17">
        <v>0</v>
      </c>
      <c r="G31" s="48">
        <v>1000</v>
      </c>
      <c r="H31" s="48">
        <v>250</v>
      </c>
      <c r="I31" s="80">
        <v>750</v>
      </c>
    </row>
    <row r="32" spans="1:10">
      <c r="A32" s="78" t="s">
        <v>130</v>
      </c>
      <c r="B32" s="44" t="s">
        <v>131</v>
      </c>
      <c r="C32" s="49" t="s">
        <v>45</v>
      </c>
      <c r="D32" s="48">
        <f>80000</f>
        <v>80000</v>
      </c>
      <c r="E32" s="48">
        <v>80000</v>
      </c>
      <c r="F32" s="47">
        <v>0.03</v>
      </c>
      <c r="G32" s="48">
        <v>2400</v>
      </c>
      <c r="H32" s="48">
        <v>600</v>
      </c>
      <c r="I32" s="80">
        <v>1800</v>
      </c>
    </row>
    <row r="33" spans="1:10">
      <c r="A33" s="78" t="s">
        <v>132</v>
      </c>
      <c r="B33" s="45" t="s">
        <v>133</v>
      </c>
      <c r="C33" s="49" t="s">
        <v>23</v>
      </c>
      <c r="D33" s="48">
        <v>12000</v>
      </c>
      <c r="E33" s="48">
        <v>12000</v>
      </c>
      <c r="F33" s="47">
        <v>0.03</v>
      </c>
      <c r="G33" s="48">
        <v>560</v>
      </c>
      <c r="H33" s="48">
        <v>140</v>
      </c>
      <c r="I33" s="80">
        <v>420</v>
      </c>
    </row>
    <row r="34" spans="1:10">
      <c r="A34" s="78" t="s">
        <v>134</v>
      </c>
      <c r="B34" s="45" t="s">
        <v>120</v>
      </c>
      <c r="C34" s="49" t="s">
        <v>45</v>
      </c>
      <c r="D34" s="48">
        <v>150000</v>
      </c>
      <c r="E34" s="48">
        <v>75000</v>
      </c>
      <c r="F34" s="47">
        <v>5.0000000000000001E-3</v>
      </c>
      <c r="G34" s="48">
        <v>750</v>
      </c>
      <c r="H34" s="48">
        <v>188</v>
      </c>
      <c r="I34" s="80">
        <v>562</v>
      </c>
    </row>
    <row r="35" spans="1:10" ht="13.5" customHeight="1">
      <c r="A35" s="78" t="s">
        <v>135</v>
      </c>
      <c r="B35" s="45" t="s">
        <v>136</v>
      </c>
      <c r="C35" s="49" t="s">
        <v>42</v>
      </c>
      <c r="D35" s="48">
        <f>7500*10</f>
        <v>75000</v>
      </c>
      <c r="E35" s="48">
        <v>7500</v>
      </c>
      <c r="F35" s="47">
        <v>0</v>
      </c>
      <c r="G35" s="48">
        <v>200</v>
      </c>
      <c r="H35" s="52">
        <v>50</v>
      </c>
      <c r="I35" s="81">
        <v>150</v>
      </c>
    </row>
    <row r="36" spans="1:10">
      <c r="A36" s="78" t="s">
        <v>135</v>
      </c>
      <c r="B36" s="45" t="s">
        <v>105</v>
      </c>
      <c r="C36" s="49" t="s">
        <v>42</v>
      </c>
      <c r="D36" s="48">
        <f>5880*10</f>
        <v>58800</v>
      </c>
      <c r="E36" s="48">
        <v>5880</v>
      </c>
      <c r="F36" s="47">
        <v>0.1</v>
      </c>
      <c r="G36" s="48">
        <v>588</v>
      </c>
      <c r="H36" s="52"/>
      <c r="I36" s="81">
        <v>588</v>
      </c>
    </row>
    <row r="37" spans="1:10" ht="13.5" customHeight="1">
      <c r="A37" s="78" t="s">
        <v>135</v>
      </c>
      <c r="B37" s="45" t="s">
        <v>105</v>
      </c>
      <c r="C37" s="49" t="s">
        <v>42</v>
      </c>
      <c r="D37" s="48">
        <f>5880*10</f>
        <v>58800</v>
      </c>
      <c r="E37" s="48">
        <v>10584</v>
      </c>
      <c r="F37" s="47">
        <v>0.1</v>
      </c>
      <c r="G37" s="48">
        <v>1058</v>
      </c>
      <c r="H37" s="52"/>
      <c r="I37" s="81">
        <v>1058</v>
      </c>
    </row>
    <row r="38" spans="1:10">
      <c r="A38" s="78" t="s">
        <v>137</v>
      </c>
      <c r="B38" s="45" t="s">
        <v>105</v>
      </c>
      <c r="C38" s="49" t="s">
        <v>47</v>
      </c>
      <c r="D38" s="48">
        <v>19600</v>
      </c>
      <c r="E38" s="48">
        <v>19600</v>
      </c>
      <c r="F38" s="47">
        <v>0.1</v>
      </c>
      <c r="G38" s="48">
        <v>1960</v>
      </c>
      <c r="H38" s="48"/>
      <c r="I38" s="80">
        <v>1960</v>
      </c>
    </row>
    <row r="39" spans="1:10">
      <c r="A39" s="78" t="s">
        <v>138</v>
      </c>
      <c r="B39" s="45" t="s">
        <v>105</v>
      </c>
      <c r="C39" s="49" t="s">
        <v>23</v>
      </c>
      <c r="D39" s="48">
        <f>5880*10</f>
        <v>58800</v>
      </c>
      <c r="E39" s="48">
        <v>5880</v>
      </c>
      <c r="F39" s="47">
        <v>0.1</v>
      </c>
      <c r="G39" s="48">
        <v>588</v>
      </c>
      <c r="H39" s="48"/>
      <c r="I39" s="80">
        <v>588</v>
      </c>
    </row>
    <row r="40" spans="1:10" s="2" customFormat="1">
      <c r="A40" s="82" t="s">
        <v>139</v>
      </c>
      <c r="B40" s="69" t="s">
        <v>140</v>
      </c>
      <c r="C40" s="70" t="s">
        <v>23</v>
      </c>
      <c r="D40" s="71">
        <v>475000</v>
      </c>
      <c r="E40" s="71">
        <v>166250</v>
      </c>
      <c r="F40" s="72">
        <v>4.4999999999999998E-2</v>
      </c>
      <c r="G40" s="71">
        <v>7481</v>
      </c>
      <c r="H40" s="52">
        <v>1870.25</v>
      </c>
      <c r="I40" s="81">
        <v>5610.75</v>
      </c>
    </row>
    <row r="41" spans="1:10" ht="24">
      <c r="A41" s="83" t="s">
        <v>107</v>
      </c>
      <c r="B41" s="51" t="s">
        <v>141</v>
      </c>
      <c r="C41" s="49" t="s">
        <v>23</v>
      </c>
      <c r="D41" s="48">
        <v>480000</v>
      </c>
      <c r="E41" s="48">
        <v>144000</v>
      </c>
      <c r="F41" s="47">
        <v>4.4999999999999998E-2</v>
      </c>
      <c r="G41" s="48">
        <v>6480</v>
      </c>
      <c r="H41" s="48">
        <v>1620</v>
      </c>
      <c r="I41" s="80">
        <v>4860</v>
      </c>
    </row>
    <row r="42" spans="1:10">
      <c r="A42" s="83" t="s">
        <v>142</v>
      </c>
      <c r="B42" s="51" t="s">
        <v>143</v>
      </c>
      <c r="C42" s="49" t="s">
        <v>47</v>
      </c>
      <c r="D42" s="48">
        <v>20000</v>
      </c>
      <c r="E42" s="48">
        <v>20000</v>
      </c>
      <c r="F42" s="47">
        <v>4.4999999999999998E-2</v>
      </c>
      <c r="G42" s="48">
        <v>900</v>
      </c>
      <c r="H42" s="48">
        <v>225</v>
      </c>
      <c r="I42" s="80">
        <v>675</v>
      </c>
    </row>
    <row r="43" spans="1:10">
      <c r="A43" s="83" t="s">
        <v>144</v>
      </c>
      <c r="B43" s="51" t="s">
        <v>106</v>
      </c>
      <c r="C43" s="49" t="s">
        <v>90</v>
      </c>
      <c r="D43" s="48">
        <v>4000</v>
      </c>
      <c r="E43" s="48">
        <v>4000</v>
      </c>
      <c r="F43" s="47">
        <v>4.4999999999999998E-2</v>
      </c>
      <c r="G43" s="48">
        <v>180</v>
      </c>
      <c r="H43" s="48">
        <v>45</v>
      </c>
      <c r="I43" s="80">
        <v>135</v>
      </c>
    </row>
    <row r="44" spans="1:10" s="2" customFormat="1">
      <c r="A44" s="84" t="s">
        <v>146</v>
      </c>
      <c r="B44" s="74" t="s">
        <v>38</v>
      </c>
      <c r="C44" s="75" t="s">
        <v>39</v>
      </c>
      <c r="D44" s="71">
        <v>9800</v>
      </c>
      <c r="E44" s="71">
        <v>9800</v>
      </c>
      <c r="F44" s="72">
        <v>0.1</v>
      </c>
      <c r="G44" s="71">
        <v>980</v>
      </c>
      <c r="H44" s="71"/>
      <c r="I44" s="85">
        <v>980</v>
      </c>
    </row>
    <row r="45" spans="1:10">
      <c r="A45" s="86" t="s">
        <v>147</v>
      </c>
      <c r="B45" s="73" t="s">
        <v>38</v>
      </c>
      <c r="C45" s="16" t="s">
        <v>39</v>
      </c>
      <c r="D45" s="48">
        <v>9800</v>
      </c>
      <c r="E45" s="48">
        <v>9800</v>
      </c>
      <c r="F45" s="47">
        <v>0.1</v>
      </c>
      <c r="G45" s="48">
        <v>980</v>
      </c>
      <c r="H45" s="48"/>
      <c r="I45" s="80">
        <v>980</v>
      </c>
    </row>
    <row r="46" spans="1:10">
      <c r="A46" s="86" t="s">
        <v>148</v>
      </c>
      <c r="B46" s="12" t="s">
        <v>38</v>
      </c>
      <c r="C46" s="16" t="s">
        <v>44</v>
      </c>
      <c r="D46" s="48">
        <v>39200</v>
      </c>
      <c r="E46" s="48">
        <v>39200</v>
      </c>
      <c r="F46" s="47">
        <v>0.1</v>
      </c>
      <c r="G46" s="48">
        <v>3920</v>
      </c>
      <c r="H46" s="48"/>
      <c r="I46" s="80">
        <v>3920</v>
      </c>
    </row>
    <row r="47" spans="1:10">
      <c r="A47" s="86" t="s">
        <v>149</v>
      </c>
      <c r="B47" s="12" t="s">
        <v>38</v>
      </c>
      <c r="C47" s="16" t="s">
        <v>40</v>
      </c>
      <c r="D47" s="48">
        <v>19600</v>
      </c>
      <c r="E47" s="48">
        <v>19600</v>
      </c>
      <c r="F47" s="47">
        <v>0.1</v>
      </c>
      <c r="G47" s="48">
        <v>1960</v>
      </c>
      <c r="H47" s="48"/>
      <c r="I47" s="80">
        <v>1960</v>
      </c>
    </row>
    <row r="48" spans="1:10">
      <c r="A48" s="87" t="s">
        <v>150</v>
      </c>
      <c r="B48" s="12" t="s">
        <v>38</v>
      </c>
      <c r="C48" s="16" t="s">
        <v>156</v>
      </c>
      <c r="D48" s="48">
        <v>19600</v>
      </c>
      <c r="E48" s="48">
        <v>19600</v>
      </c>
      <c r="F48" s="47">
        <v>0.1</v>
      </c>
      <c r="G48" s="48">
        <v>1960</v>
      </c>
      <c r="H48" s="48"/>
      <c r="I48" s="80">
        <v>1960</v>
      </c>
      <c r="J48" t="s">
        <v>155</v>
      </c>
    </row>
    <row r="49" spans="1:10">
      <c r="A49" s="87" t="s">
        <v>151</v>
      </c>
      <c r="B49" s="12" t="s">
        <v>38</v>
      </c>
      <c r="C49" s="16" t="s">
        <v>100</v>
      </c>
      <c r="D49" s="48">
        <v>19600</v>
      </c>
      <c r="E49" s="48">
        <v>19600</v>
      </c>
      <c r="F49" s="47">
        <v>0.1</v>
      </c>
      <c r="G49" s="48">
        <v>1960</v>
      </c>
      <c r="H49" s="48"/>
      <c r="I49" s="80">
        <v>1960</v>
      </c>
      <c r="J49" s="50"/>
    </row>
    <row r="50" spans="1:10">
      <c r="A50" s="87" t="s">
        <v>152</v>
      </c>
      <c r="B50" s="12" t="s">
        <v>38</v>
      </c>
      <c r="C50" s="16" t="s">
        <v>43</v>
      </c>
      <c r="D50" s="48">
        <v>29400</v>
      </c>
      <c r="E50" s="48">
        <v>29400</v>
      </c>
      <c r="F50" s="47">
        <v>0.1</v>
      </c>
      <c r="G50" s="48">
        <v>2940</v>
      </c>
      <c r="H50" s="48"/>
      <c r="I50" s="80">
        <v>2940</v>
      </c>
    </row>
    <row r="51" spans="1:10">
      <c r="A51" s="87" t="s">
        <v>153</v>
      </c>
      <c r="B51" s="12" t="s">
        <v>38</v>
      </c>
      <c r="C51" s="16" t="s">
        <v>43</v>
      </c>
      <c r="D51" s="48">
        <v>19600</v>
      </c>
      <c r="E51" s="48">
        <v>19600</v>
      </c>
      <c r="F51" s="47">
        <v>0.1</v>
      </c>
      <c r="G51" s="48">
        <v>1960</v>
      </c>
      <c r="H51" s="48"/>
      <c r="I51" s="80">
        <v>1960</v>
      </c>
    </row>
    <row r="52" spans="1:10" ht="14.25" thickBot="1">
      <c r="A52" s="88" t="s">
        <v>154</v>
      </c>
      <c r="B52" s="89" t="s">
        <v>38</v>
      </c>
      <c r="C52" s="90" t="s">
        <v>42</v>
      </c>
      <c r="D52" s="91">
        <v>19600</v>
      </c>
      <c r="E52" s="91">
        <v>19600</v>
      </c>
      <c r="F52" s="92">
        <v>0.1</v>
      </c>
      <c r="G52" s="91">
        <v>1960</v>
      </c>
      <c r="H52" s="91"/>
      <c r="I52" s="93">
        <v>1960</v>
      </c>
    </row>
  </sheetData>
  <mergeCells count="5">
    <mergeCell ref="A19:I19"/>
    <mergeCell ref="A20:I20"/>
    <mergeCell ref="A4:A18"/>
    <mergeCell ref="A1:E1"/>
    <mergeCell ref="A2:C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绩效</vt:lpstr>
      <vt:lpstr>销售提成8月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dc:creator>
  <cp:lastModifiedBy>gaoj</cp:lastModifiedBy>
  <dcterms:created xsi:type="dcterms:W3CDTF">2017-09-25T02:32:25Z</dcterms:created>
  <dcterms:modified xsi:type="dcterms:W3CDTF">2019-08-29T06:29:17Z</dcterms:modified>
</cp:coreProperties>
</file>