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6990"/>
  </bookViews>
  <sheets>
    <sheet name="Sheet1" sheetId="13" r:id="rId1"/>
  </sheets>
  <calcPr calcId="144525"/>
</workbook>
</file>

<file path=xl/calcChain.xml><?xml version="1.0" encoding="utf-8"?>
<calcChain xmlns="http://schemas.openxmlformats.org/spreadsheetml/2006/main">
  <c r="G5" i="13" l="1"/>
  <c r="G6" i="13"/>
  <c r="G7" i="13"/>
  <c r="G8" i="13"/>
  <c r="G9" i="13"/>
  <c r="G10" i="13"/>
  <c r="G11" i="13"/>
  <c r="G12" i="13"/>
  <c r="N13" i="13" l="1"/>
  <c r="L13" i="13"/>
  <c r="K13" i="13"/>
  <c r="I13" i="13"/>
  <c r="H13" i="13"/>
  <c r="E13" i="13"/>
  <c r="F13" i="13"/>
  <c r="D13" i="13"/>
  <c r="J13" i="13" l="1"/>
  <c r="G13" i="13"/>
  <c r="O13" i="13"/>
  <c r="M13" i="13"/>
  <c r="O8" i="13"/>
  <c r="O9" i="13"/>
  <c r="O10" i="13"/>
  <c r="O11" i="13"/>
  <c r="O12" i="13"/>
  <c r="M8" i="13"/>
  <c r="M9" i="13"/>
  <c r="M10" i="13"/>
  <c r="M11" i="13"/>
  <c r="M12" i="13"/>
  <c r="J8" i="13"/>
  <c r="J9" i="13"/>
  <c r="J10" i="13"/>
  <c r="J11" i="13"/>
  <c r="J12" i="13"/>
  <c r="M6" i="13" l="1"/>
  <c r="M7" i="13"/>
  <c r="O6" i="13"/>
  <c r="O7" i="13"/>
  <c r="O5" i="13"/>
  <c r="M5" i="13"/>
  <c r="J6" i="13"/>
  <c r="J7" i="13"/>
  <c r="J5" i="13"/>
</calcChain>
</file>

<file path=xl/sharedStrings.xml><?xml version="1.0" encoding="utf-8"?>
<sst xmlns="http://schemas.openxmlformats.org/spreadsheetml/2006/main" count="35" uniqueCount="34">
  <si>
    <t>区域</t>
    <phoneticPr fontId="1" type="noConversion"/>
  </si>
  <si>
    <t xml:space="preserve">区域经理 </t>
    <phoneticPr fontId="1" type="noConversion"/>
  </si>
  <si>
    <t>月度目标
（企业数量）</t>
    <phoneticPr fontId="1" type="noConversion"/>
  </si>
  <si>
    <t>意向量
（企业数量）</t>
    <phoneticPr fontId="1" type="noConversion"/>
  </si>
  <si>
    <t>完成率</t>
    <phoneticPr fontId="1" type="noConversion"/>
  </si>
  <si>
    <t>成交额(万元)</t>
    <phoneticPr fontId="1" type="noConversion"/>
  </si>
  <si>
    <t>签单企业数量</t>
    <phoneticPr fontId="1" type="noConversion"/>
  </si>
  <si>
    <t>签单转化率</t>
    <phoneticPr fontId="1" type="noConversion"/>
  </si>
  <si>
    <t>意向
转化率</t>
    <phoneticPr fontId="1" type="noConversion"/>
  </si>
  <si>
    <t>京津冀鲁</t>
  </si>
  <si>
    <t>李红燕</t>
    <phoneticPr fontId="1" type="noConversion"/>
  </si>
  <si>
    <t>浙闽赣</t>
    <phoneticPr fontId="1" type="noConversion"/>
  </si>
  <si>
    <t>黄于明</t>
    <phoneticPr fontId="1" type="noConversion"/>
  </si>
  <si>
    <t>苏皖沪</t>
  </si>
  <si>
    <t>陈磊</t>
    <phoneticPr fontId="1" type="noConversion"/>
  </si>
  <si>
    <t>宁青甘新</t>
  </si>
  <si>
    <t>郭攀</t>
    <phoneticPr fontId="1" type="noConversion"/>
  </si>
  <si>
    <t>川云贵渝</t>
  </si>
  <si>
    <t>王芳</t>
    <phoneticPr fontId="1" type="noConversion"/>
  </si>
  <si>
    <t>客户联系量</t>
    <phoneticPr fontId="1" type="noConversion"/>
  </si>
  <si>
    <t>企业流量收集</t>
    <phoneticPr fontId="1" type="noConversion"/>
  </si>
  <si>
    <t>销售数据</t>
    <phoneticPr fontId="1" type="noConversion"/>
  </si>
  <si>
    <t>辽吉黑蒙</t>
    <phoneticPr fontId="1" type="noConversion"/>
  </si>
  <si>
    <t>高磊</t>
    <phoneticPr fontId="1" type="noConversion"/>
  </si>
  <si>
    <t>合计</t>
    <phoneticPr fontId="1" type="noConversion"/>
  </si>
  <si>
    <t>粤桂湘琼鄂</t>
    <phoneticPr fontId="1" type="noConversion"/>
  </si>
  <si>
    <t>刘希鑫</t>
    <phoneticPr fontId="1" type="noConversion"/>
  </si>
  <si>
    <t>段尧</t>
    <phoneticPr fontId="1" type="noConversion"/>
  </si>
  <si>
    <t>晋豫陕</t>
    <phoneticPr fontId="1" type="noConversion"/>
  </si>
  <si>
    <t>实际关
注量（关注数）</t>
    <phoneticPr fontId="1" type="noConversion"/>
  </si>
  <si>
    <t>联系量
（企业数量）</t>
    <phoneticPr fontId="1" type="noConversion"/>
  </si>
  <si>
    <t>月度目标（关注数）</t>
    <phoneticPr fontId="1" type="noConversion"/>
  </si>
  <si>
    <t>月度目标(万元)</t>
    <phoneticPr fontId="1" type="noConversion"/>
  </si>
  <si>
    <t>12月各区域业绩完成情况汇总表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</si>
</sst>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.5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10" fontId="0" fillId="0" borderId="0" xfId="0" applyNumberFormat="1"/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10" fontId="3" fillId="2" borderId="1" xfId="0" applyNumberFormat="1" applyFont="1" applyFill="1" applyBorder="1"/>
    <xf numFmtId="0" fontId="3" fillId="3" borderId="1" xfId="0" applyFont="1" applyFill="1" applyBorder="1"/>
    <xf numFmtId="9" fontId="3" fillId="0" borderId="1" xfId="0" applyNumberFormat="1" applyFont="1" applyBorder="1"/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tabSelected="1" topLeftCell="B1" workbookViewId="0">
      <selection activeCell="M9" sqref="M9"/>
    </sheetView>
  </sheetViews>
  <sheetFormatPr defaultRowHeight="13.5" x14ac:dyDescent="0.15"/>
  <cols>
    <col min="2" max="2" width="10.5" customWidth="1"/>
    <col min="3" max="3" width="17.875" customWidth="1"/>
    <col min="4" max="4" width="12.125" customWidth="1"/>
    <col min="5" max="6" width="9.125" bestFit="1" customWidth="1"/>
    <col min="7" max="7" width="11.5" style="4" customWidth="1"/>
    <col min="8" max="8" width="9.375" customWidth="1"/>
    <col min="9" max="9" width="9.125" bestFit="1" customWidth="1"/>
    <col min="10" max="10" width="15.125" style="4" customWidth="1"/>
    <col min="11" max="12" width="9.125" bestFit="1" customWidth="1"/>
    <col min="13" max="13" width="11.75" style="4" customWidth="1"/>
    <col min="14" max="14" width="9.125" bestFit="1" customWidth="1"/>
    <col min="15" max="15" width="9.5" style="4" customWidth="1"/>
  </cols>
  <sheetData>
    <row r="2" spans="2:15" ht="30" customHeight="1" x14ac:dyDescent="0.15">
      <c r="B2" s="16" t="s">
        <v>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16.5" x14ac:dyDescent="0.3">
      <c r="B3" s="18" t="s">
        <v>0</v>
      </c>
      <c r="C3" s="18" t="s">
        <v>1</v>
      </c>
      <c r="D3" s="17" t="s">
        <v>19</v>
      </c>
      <c r="E3" s="17"/>
      <c r="F3" s="17"/>
      <c r="G3" s="17"/>
      <c r="H3" s="17" t="s">
        <v>20</v>
      </c>
      <c r="I3" s="17"/>
      <c r="J3" s="17"/>
      <c r="K3" s="17" t="s">
        <v>21</v>
      </c>
      <c r="L3" s="17"/>
      <c r="M3" s="17"/>
      <c r="N3" s="17"/>
      <c r="O3" s="17"/>
    </row>
    <row r="4" spans="2:15" ht="51.75" x14ac:dyDescent="0.15">
      <c r="B4" s="18"/>
      <c r="C4" s="18"/>
      <c r="D4" s="2" t="s">
        <v>2</v>
      </c>
      <c r="E4" s="2" t="s">
        <v>30</v>
      </c>
      <c r="F4" s="2" t="s">
        <v>3</v>
      </c>
      <c r="G4" s="3" t="s">
        <v>8</v>
      </c>
      <c r="H4" s="1" t="s">
        <v>31</v>
      </c>
      <c r="I4" s="9" t="s">
        <v>29</v>
      </c>
      <c r="J4" s="5" t="s">
        <v>4</v>
      </c>
      <c r="K4" s="1" t="s">
        <v>32</v>
      </c>
      <c r="L4" s="9" t="s">
        <v>5</v>
      </c>
      <c r="M4" s="5" t="s">
        <v>4</v>
      </c>
      <c r="N4" s="9" t="s">
        <v>6</v>
      </c>
      <c r="O4" s="5" t="s">
        <v>7</v>
      </c>
    </row>
    <row r="5" spans="2:15" ht="16.5" x14ac:dyDescent="0.3">
      <c r="B5" s="8" t="s">
        <v>17</v>
      </c>
      <c r="C5" s="8" t="s">
        <v>18</v>
      </c>
      <c r="D5" s="6">
        <v>190</v>
      </c>
      <c r="E5" s="6">
        <v>4</v>
      </c>
      <c r="F5" s="6">
        <v>0</v>
      </c>
      <c r="G5" s="7">
        <f>F5/E5</f>
        <v>0</v>
      </c>
      <c r="H5" s="6">
        <v>56</v>
      </c>
      <c r="I5" s="10">
        <v>22</v>
      </c>
      <c r="J5" s="7">
        <f>I5/H5</f>
        <v>0.39285714285714285</v>
      </c>
      <c r="K5" s="6">
        <v>2.1</v>
      </c>
      <c r="L5" s="10">
        <v>0</v>
      </c>
      <c r="M5" s="7">
        <f>L5/K5</f>
        <v>0</v>
      </c>
      <c r="N5" s="10">
        <v>0</v>
      </c>
      <c r="O5" s="7" t="e">
        <f>N5/F5</f>
        <v>#DIV/0!</v>
      </c>
    </row>
    <row r="6" spans="2:15" ht="16.5" x14ac:dyDescent="0.3">
      <c r="B6" s="8" t="s">
        <v>28</v>
      </c>
      <c r="C6" s="8" t="s">
        <v>27</v>
      </c>
      <c r="D6" s="6">
        <v>960</v>
      </c>
      <c r="E6" s="6">
        <v>40</v>
      </c>
      <c r="F6" s="6">
        <v>3</v>
      </c>
      <c r="G6" s="7">
        <f t="shared" ref="G6:G13" si="0">F6/E6</f>
        <v>7.4999999999999997E-2</v>
      </c>
      <c r="H6" s="6">
        <v>480</v>
      </c>
      <c r="I6" s="10">
        <v>38</v>
      </c>
      <c r="J6" s="7">
        <f t="shared" ref="J6:J13" si="1">I6/H6</f>
        <v>7.9166666666666663E-2</v>
      </c>
      <c r="K6" s="6">
        <v>30</v>
      </c>
      <c r="L6" s="10">
        <v>3.35</v>
      </c>
      <c r="M6" s="7">
        <f t="shared" ref="M6:M13" si="2">L6/K6</f>
        <v>0.11166666666666666</v>
      </c>
      <c r="N6" s="10">
        <v>3</v>
      </c>
      <c r="O6" s="7">
        <f t="shared" ref="O6:O13" si="3">N6/F6</f>
        <v>1</v>
      </c>
    </row>
    <row r="7" spans="2:15" ht="16.5" x14ac:dyDescent="0.3">
      <c r="B7" s="8" t="s">
        <v>9</v>
      </c>
      <c r="C7" s="8" t="s">
        <v>10</v>
      </c>
      <c r="D7" s="6">
        <v>16</v>
      </c>
      <c r="E7" s="6">
        <v>26</v>
      </c>
      <c r="F7" s="6">
        <v>16</v>
      </c>
      <c r="G7" s="7">
        <f t="shared" si="0"/>
        <v>0.61538461538461542</v>
      </c>
      <c r="H7" s="6">
        <v>60</v>
      </c>
      <c r="I7" s="10">
        <v>139</v>
      </c>
      <c r="J7" s="7">
        <f t="shared" si="1"/>
        <v>2.3166666666666669</v>
      </c>
      <c r="K7" s="6">
        <v>12</v>
      </c>
      <c r="L7" s="10">
        <v>0.6</v>
      </c>
      <c r="M7" s="7">
        <f t="shared" si="2"/>
        <v>4.9999999999999996E-2</v>
      </c>
      <c r="N7" s="10">
        <v>2</v>
      </c>
      <c r="O7" s="7">
        <f t="shared" si="3"/>
        <v>0.125</v>
      </c>
    </row>
    <row r="8" spans="2:15" ht="16.5" x14ac:dyDescent="0.3">
      <c r="B8" s="8" t="s">
        <v>22</v>
      </c>
      <c r="C8" s="8" t="s">
        <v>23</v>
      </c>
      <c r="D8" s="6">
        <v>53</v>
      </c>
      <c r="E8" s="6">
        <v>43</v>
      </c>
      <c r="F8" s="6">
        <v>5</v>
      </c>
      <c r="G8" s="7">
        <f t="shared" si="0"/>
        <v>0.11627906976744186</v>
      </c>
      <c r="H8" s="6">
        <v>56</v>
      </c>
      <c r="I8" s="10">
        <v>36</v>
      </c>
      <c r="J8" s="7">
        <f t="shared" si="1"/>
        <v>0.6428571428571429</v>
      </c>
      <c r="K8" s="6">
        <v>3</v>
      </c>
      <c r="L8" s="10">
        <v>0</v>
      </c>
      <c r="M8" s="7">
        <f t="shared" si="2"/>
        <v>0</v>
      </c>
      <c r="N8" s="10">
        <v>0</v>
      </c>
      <c r="O8" s="7">
        <f t="shared" si="3"/>
        <v>0</v>
      </c>
    </row>
    <row r="9" spans="2:15" ht="16.5" x14ac:dyDescent="0.3">
      <c r="B9" s="8" t="s">
        <v>15</v>
      </c>
      <c r="C9" s="8" t="s">
        <v>16</v>
      </c>
      <c r="D9" s="12">
        <v>60</v>
      </c>
      <c r="E9" s="12">
        <v>72</v>
      </c>
      <c r="F9" s="12">
        <v>13</v>
      </c>
      <c r="G9" s="7">
        <f t="shared" si="0"/>
        <v>0.18055555555555555</v>
      </c>
      <c r="H9" s="6">
        <v>240</v>
      </c>
      <c r="I9" s="10">
        <v>66</v>
      </c>
      <c r="J9" s="7">
        <f t="shared" si="1"/>
        <v>0.27500000000000002</v>
      </c>
      <c r="K9" s="12">
        <v>13</v>
      </c>
      <c r="L9" s="10">
        <v>3.2</v>
      </c>
      <c r="M9" s="7">
        <f t="shared" si="2"/>
        <v>0.24615384615384617</v>
      </c>
      <c r="N9" s="10">
        <v>1</v>
      </c>
      <c r="O9" s="13">
        <f t="shared" si="3"/>
        <v>7.6923076923076927E-2</v>
      </c>
    </row>
    <row r="10" spans="2:15" ht="16.5" x14ac:dyDescent="0.3">
      <c r="B10" s="8" t="s">
        <v>13</v>
      </c>
      <c r="C10" s="8" t="s">
        <v>14</v>
      </c>
      <c r="D10" s="14">
        <v>60</v>
      </c>
      <c r="E10" s="14">
        <v>60</v>
      </c>
      <c r="F10" s="14">
        <v>3</v>
      </c>
      <c r="G10" s="7">
        <f t="shared" si="0"/>
        <v>0.05</v>
      </c>
      <c r="H10" s="6">
        <v>60</v>
      </c>
      <c r="I10" s="10">
        <v>10</v>
      </c>
      <c r="J10" s="7">
        <f t="shared" si="1"/>
        <v>0.16666666666666666</v>
      </c>
      <c r="K10" s="12">
        <v>10</v>
      </c>
      <c r="L10" s="10">
        <v>5.5</v>
      </c>
      <c r="M10" s="7">
        <f t="shared" si="2"/>
        <v>0.55000000000000004</v>
      </c>
      <c r="N10" s="10">
        <v>2</v>
      </c>
      <c r="O10" s="7">
        <f t="shared" si="3"/>
        <v>0.66666666666666663</v>
      </c>
    </row>
    <row r="11" spans="2:15" ht="16.5" x14ac:dyDescent="0.3">
      <c r="B11" s="8" t="s">
        <v>25</v>
      </c>
      <c r="C11" s="8" t="s">
        <v>26</v>
      </c>
      <c r="D11" s="6">
        <v>85</v>
      </c>
      <c r="E11" s="6">
        <v>569</v>
      </c>
      <c r="F11" s="6">
        <v>22</v>
      </c>
      <c r="G11" s="7">
        <f t="shared" si="0"/>
        <v>3.8664323374340948E-2</v>
      </c>
      <c r="H11" s="6">
        <v>85</v>
      </c>
      <c r="I11" s="10">
        <v>40</v>
      </c>
      <c r="J11" s="7">
        <f t="shared" si="1"/>
        <v>0.47058823529411764</v>
      </c>
      <c r="K11" s="12">
        <v>0</v>
      </c>
      <c r="L11" s="10">
        <v>0</v>
      </c>
      <c r="M11" s="7" t="e">
        <f t="shared" si="2"/>
        <v>#DIV/0!</v>
      </c>
      <c r="N11" s="10">
        <v>0</v>
      </c>
      <c r="O11" s="7">
        <f t="shared" si="3"/>
        <v>0</v>
      </c>
    </row>
    <row r="12" spans="2:15" ht="16.5" x14ac:dyDescent="0.3">
      <c r="B12" s="8" t="s">
        <v>11</v>
      </c>
      <c r="C12" s="8" t="s">
        <v>12</v>
      </c>
      <c r="D12" s="6">
        <v>1800</v>
      </c>
      <c r="E12" s="6">
        <v>161</v>
      </c>
      <c r="F12" s="6">
        <v>29</v>
      </c>
      <c r="G12" s="7">
        <f t="shared" si="0"/>
        <v>0.18012422360248448</v>
      </c>
      <c r="H12" s="6">
        <v>550</v>
      </c>
      <c r="I12" s="10">
        <v>49</v>
      </c>
      <c r="J12" s="7">
        <f t="shared" si="1"/>
        <v>8.9090909090909096E-2</v>
      </c>
      <c r="K12" s="6">
        <v>9</v>
      </c>
      <c r="L12" s="10">
        <v>4.4400000000000004</v>
      </c>
      <c r="M12" s="7">
        <f t="shared" si="2"/>
        <v>0.4933333333333334</v>
      </c>
      <c r="N12" s="10">
        <v>2</v>
      </c>
      <c r="O12" s="7">
        <f t="shared" si="3"/>
        <v>6.8965517241379309E-2</v>
      </c>
    </row>
    <row r="13" spans="2:15" ht="16.5" x14ac:dyDescent="0.3">
      <c r="B13" s="15" t="s">
        <v>24</v>
      </c>
      <c r="C13" s="15"/>
      <c r="D13" s="10">
        <f>SUM(D5:D12)</f>
        <v>3224</v>
      </c>
      <c r="E13" s="10">
        <f t="shared" ref="E13:F13" si="4">SUM(E5:E12)</f>
        <v>975</v>
      </c>
      <c r="F13" s="10">
        <f t="shared" si="4"/>
        <v>91</v>
      </c>
      <c r="G13" s="11">
        <f t="shared" si="0"/>
        <v>9.3333333333333338E-2</v>
      </c>
      <c r="H13" s="10">
        <f>SUM(H5:H12)</f>
        <v>1587</v>
      </c>
      <c r="I13" s="10">
        <f>SUM(I5:I12)</f>
        <v>400</v>
      </c>
      <c r="J13" s="11">
        <f t="shared" si="1"/>
        <v>0.25204788909892878</v>
      </c>
      <c r="K13" s="10">
        <f>SUM(K5:K12)</f>
        <v>79.099999999999994</v>
      </c>
      <c r="L13" s="10">
        <f>SUM(L5:L12)</f>
        <v>17.09</v>
      </c>
      <c r="M13" s="11">
        <f t="shared" si="2"/>
        <v>0.21605562579013907</v>
      </c>
      <c r="N13" s="10">
        <f>SUM(N5:N12)</f>
        <v>10</v>
      </c>
      <c r="O13" s="11">
        <f t="shared" si="3"/>
        <v>0.10989010989010989</v>
      </c>
    </row>
  </sheetData>
  <mergeCells count="7">
    <mergeCell ref="B13:C13"/>
    <mergeCell ref="B2:O2"/>
    <mergeCell ref="D3:G3"/>
    <mergeCell ref="H3:J3"/>
    <mergeCell ref="K3:O3"/>
    <mergeCell ref="B3:B4"/>
    <mergeCell ref="C3:C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2019-01-04T09:07:14Z</dcterms:modified>
</cp:coreProperties>
</file>