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39FD2699-39C1-49AC-98E9-4FEC55FB6041}" xr6:coauthVersionLast="40" xr6:coauthVersionMax="40" xr10:uidLastSave="{00000000-0000-0000-0000-000000000000}"/>
  <bookViews>
    <workbookView xWindow="240" yWindow="255" windowWidth="14805" windowHeight="7050" xr2:uid="{00000000-000D-0000-FFFF-FFFF00000000}"/>
  </bookViews>
  <sheets>
    <sheet name="Sheet1" sheetId="13" r:id="rId1"/>
  </sheets>
  <calcPr calcId="181029"/>
</workbook>
</file>

<file path=xl/calcChain.xml><?xml version="1.0" encoding="utf-8"?>
<calcChain xmlns="http://schemas.openxmlformats.org/spreadsheetml/2006/main">
  <c r="G5" i="13" l="1"/>
  <c r="G6" i="13"/>
  <c r="G7" i="13"/>
  <c r="G8" i="13"/>
  <c r="G9" i="13"/>
  <c r="G10" i="13"/>
  <c r="G11" i="13"/>
  <c r="G12" i="13"/>
  <c r="N13" i="13" l="1"/>
  <c r="L13" i="13"/>
  <c r="K13" i="13"/>
  <c r="I13" i="13"/>
  <c r="H13" i="13"/>
  <c r="E13" i="13"/>
  <c r="F13" i="13"/>
  <c r="D13" i="13"/>
  <c r="J13" i="13" l="1"/>
  <c r="G13" i="13"/>
  <c r="O13" i="13"/>
  <c r="M13" i="13"/>
  <c r="O8" i="13"/>
  <c r="O9" i="13"/>
  <c r="O10" i="13"/>
  <c r="O11" i="13"/>
  <c r="O12" i="13"/>
  <c r="M8" i="13"/>
  <c r="M9" i="13"/>
  <c r="M10" i="13"/>
  <c r="M11" i="13"/>
  <c r="M12" i="13"/>
  <c r="J8" i="13"/>
  <c r="J9" i="13"/>
  <c r="J10" i="13"/>
  <c r="J11" i="13"/>
  <c r="J12" i="13"/>
  <c r="M6" i="13" l="1"/>
  <c r="M7" i="13"/>
  <c r="O6" i="13"/>
  <c r="O7" i="13"/>
  <c r="O5" i="13"/>
  <c r="M5" i="13"/>
  <c r="J6" i="13"/>
  <c r="J7" i="13"/>
  <c r="J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6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其中直销7家企业共11.56万元，其余66为代理商签单</t>
        </r>
      </text>
    </comment>
  </commentList>
</comments>
</file>

<file path=xl/sharedStrings.xml><?xml version="1.0" encoding="utf-8"?>
<sst xmlns="http://schemas.openxmlformats.org/spreadsheetml/2006/main" count="46" uniqueCount="45">
  <si>
    <t>区域</t>
    <phoneticPr fontId="1" type="noConversion"/>
  </si>
  <si>
    <t xml:space="preserve">区域经理 </t>
    <phoneticPr fontId="1" type="noConversion"/>
  </si>
  <si>
    <t>月度目标
（企业数量）</t>
    <phoneticPr fontId="1" type="noConversion"/>
  </si>
  <si>
    <t>意向量
（企业数量）</t>
    <phoneticPr fontId="1" type="noConversion"/>
  </si>
  <si>
    <t>完成率</t>
    <phoneticPr fontId="1" type="noConversion"/>
  </si>
  <si>
    <t>成交额(万元)</t>
    <phoneticPr fontId="1" type="noConversion"/>
  </si>
  <si>
    <t>签单企业数量</t>
    <phoneticPr fontId="1" type="noConversion"/>
  </si>
  <si>
    <t>签单转化率</t>
    <phoneticPr fontId="1" type="noConversion"/>
  </si>
  <si>
    <t>意向
转化率</t>
    <phoneticPr fontId="1" type="noConversion"/>
  </si>
  <si>
    <t>京津冀鲁</t>
  </si>
  <si>
    <t>李红燕</t>
    <phoneticPr fontId="1" type="noConversion"/>
  </si>
  <si>
    <t>浙闽赣</t>
    <phoneticPr fontId="1" type="noConversion"/>
  </si>
  <si>
    <t>黄于明</t>
    <phoneticPr fontId="1" type="noConversion"/>
  </si>
  <si>
    <t>苏皖沪</t>
  </si>
  <si>
    <t>陈磊</t>
    <phoneticPr fontId="1" type="noConversion"/>
  </si>
  <si>
    <t>宁青甘新</t>
  </si>
  <si>
    <t>郭攀</t>
    <phoneticPr fontId="1" type="noConversion"/>
  </si>
  <si>
    <t>川云贵渝</t>
  </si>
  <si>
    <t>王芳</t>
    <phoneticPr fontId="1" type="noConversion"/>
  </si>
  <si>
    <t>客户联系量</t>
    <phoneticPr fontId="1" type="noConversion"/>
  </si>
  <si>
    <t>企业流量收集</t>
    <phoneticPr fontId="1" type="noConversion"/>
  </si>
  <si>
    <t>销售数据</t>
    <phoneticPr fontId="1" type="noConversion"/>
  </si>
  <si>
    <t>辽吉黑蒙</t>
    <phoneticPr fontId="1" type="noConversion"/>
  </si>
  <si>
    <t>高磊</t>
    <phoneticPr fontId="1" type="noConversion"/>
  </si>
  <si>
    <t>合计</t>
    <phoneticPr fontId="1" type="noConversion"/>
  </si>
  <si>
    <t>粤桂湘琼鄂</t>
    <phoneticPr fontId="1" type="noConversion"/>
  </si>
  <si>
    <t>刘希鑫</t>
    <phoneticPr fontId="1" type="noConversion"/>
  </si>
  <si>
    <t>段尧</t>
    <phoneticPr fontId="1" type="noConversion"/>
  </si>
  <si>
    <t>晋豫陕</t>
    <phoneticPr fontId="1" type="noConversion"/>
  </si>
  <si>
    <t>实际关
注量（关注数）</t>
    <phoneticPr fontId="1" type="noConversion"/>
  </si>
  <si>
    <t>联系量
（企业数量）</t>
    <phoneticPr fontId="1" type="noConversion"/>
  </si>
  <si>
    <t>月度目标（关注数）</t>
    <phoneticPr fontId="1" type="noConversion"/>
  </si>
  <si>
    <t>月度目标(万元)</t>
    <phoneticPr fontId="1" type="noConversion"/>
  </si>
  <si>
    <t>1、企业流量收集：统计的数据为通过各大区二维码收集的流量数
2、成交额为：企业签单金额+代理商签订的企业金额（非代理商与公司签订的合同额）</t>
    <phoneticPr fontId="1" type="noConversion"/>
  </si>
  <si>
    <t>产品推广
拒绝原因</t>
  </si>
  <si>
    <t>环保税代理申报</t>
  </si>
  <si>
    <t>云监控</t>
  </si>
  <si>
    <t>数采仪</t>
  </si>
  <si>
    <t>其他</t>
  </si>
  <si>
    <t>24小时值守</t>
    <phoneticPr fontId="1" type="noConversion"/>
  </si>
  <si>
    <t>信息公开</t>
    <phoneticPr fontId="1" type="noConversion"/>
  </si>
  <si>
    <t>11月各区域业绩完成情况汇总表</t>
    <phoneticPr fontId="1" type="noConversion"/>
  </si>
  <si>
    <t>吉林省六合和明宇及吉林长天科技把市场分完了，都有运维跟着，很难打入市场,内蒙市场和黑龙江骆经理哪里有关系在做</t>
    <phoneticPr fontId="1" type="noConversion"/>
  </si>
  <si>
    <t>企业自己填报，无需第三方。
企业能独立完成自己的申报，之前已经外网申报过
与企业推荐后对产品兴趣偏低，没有使用想法</t>
    <phoneticPr fontId="1" type="noConversion"/>
  </si>
  <si>
    <t>企业有专门的监控运维人员。
有运维协助企业看数据，或自己在中控室友安排专人看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</si>
</sst>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.5"/>
      <color rgb="FF00000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10" fontId="0" fillId="0" borderId="0" xfId="0" applyNumberFormat="1"/>
    <xf numFmtId="1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10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/>
    <xf numFmtId="10" fontId="3" fillId="2" borderId="1" xfId="0" applyNumberFormat="1" applyFont="1" applyFill="1" applyBorder="1"/>
    <xf numFmtId="0" fontId="3" fillId="3" borderId="1" xfId="0" applyFont="1" applyFill="1" applyBorder="1"/>
    <xf numFmtId="9" fontId="3" fillId="0" borderId="1" xfId="0" applyNumberFormat="1" applyFont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tabSelected="1" topLeftCell="C1" workbookViewId="0">
      <selection activeCell="D15" sqref="D15:O15"/>
    </sheetView>
  </sheetViews>
  <sheetFormatPr defaultRowHeight="13.5" x14ac:dyDescent="0.15"/>
  <cols>
    <col min="2" max="2" width="10.5" customWidth="1"/>
    <col min="3" max="3" width="17.875" customWidth="1"/>
    <col min="4" max="4" width="12.125" customWidth="1"/>
    <col min="5" max="6" width="9.125" bestFit="1" customWidth="1"/>
    <col min="7" max="7" width="11.5" style="4" customWidth="1"/>
    <col min="8" max="8" width="9.375" customWidth="1"/>
    <col min="9" max="9" width="9.125" bestFit="1" customWidth="1"/>
    <col min="10" max="10" width="15.125" style="4" customWidth="1"/>
    <col min="11" max="12" width="9.125" bestFit="1" customWidth="1"/>
    <col min="13" max="13" width="11.75" style="4" customWidth="1"/>
    <col min="14" max="14" width="9.125" bestFit="1" customWidth="1"/>
    <col min="15" max="15" width="9.5" style="4" customWidth="1"/>
  </cols>
  <sheetData>
    <row r="2" spans="2:23" ht="30" customHeight="1" x14ac:dyDescent="0.15">
      <c r="B2" s="19" t="s">
        <v>41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2:23" ht="16.5" x14ac:dyDescent="0.3">
      <c r="B3" s="21" t="s">
        <v>0</v>
      </c>
      <c r="C3" s="21" t="s">
        <v>1</v>
      </c>
      <c r="D3" s="20" t="s">
        <v>19</v>
      </c>
      <c r="E3" s="20"/>
      <c r="F3" s="20"/>
      <c r="G3" s="20"/>
      <c r="H3" s="20" t="s">
        <v>20</v>
      </c>
      <c r="I3" s="20"/>
      <c r="J3" s="20"/>
      <c r="K3" s="20" t="s">
        <v>21</v>
      </c>
      <c r="L3" s="20"/>
      <c r="M3" s="20"/>
      <c r="N3" s="20"/>
      <c r="O3" s="20"/>
    </row>
    <row r="4" spans="2:23" ht="51.75" x14ac:dyDescent="0.15">
      <c r="B4" s="21"/>
      <c r="C4" s="21"/>
      <c r="D4" s="2" t="s">
        <v>2</v>
      </c>
      <c r="E4" s="2" t="s">
        <v>30</v>
      </c>
      <c r="F4" s="2" t="s">
        <v>3</v>
      </c>
      <c r="G4" s="3" t="s">
        <v>8</v>
      </c>
      <c r="H4" s="1" t="s">
        <v>31</v>
      </c>
      <c r="I4" s="9" t="s">
        <v>29</v>
      </c>
      <c r="J4" s="5" t="s">
        <v>4</v>
      </c>
      <c r="K4" s="1" t="s">
        <v>32</v>
      </c>
      <c r="L4" s="9" t="s">
        <v>5</v>
      </c>
      <c r="M4" s="5" t="s">
        <v>4</v>
      </c>
      <c r="N4" s="9" t="s">
        <v>6</v>
      </c>
      <c r="O4" s="5" t="s">
        <v>7</v>
      </c>
    </row>
    <row r="5" spans="2:23" ht="16.5" x14ac:dyDescent="0.3">
      <c r="B5" s="8" t="s">
        <v>17</v>
      </c>
      <c r="C5" s="8" t="s">
        <v>18</v>
      </c>
      <c r="D5" s="6">
        <v>90</v>
      </c>
      <c r="E5" s="6">
        <v>22</v>
      </c>
      <c r="F5" s="6">
        <v>0</v>
      </c>
      <c r="G5" s="7">
        <f>F5/E5</f>
        <v>0</v>
      </c>
      <c r="H5" s="6">
        <v>56</v>
      </c>
      <c r="I5" s="10">
        <v>0</v>
      </c>
      <c r="J5" s="7">
        <f>I5/H5</f>
        <v>0</v>
      </c>
      <c r="K5" s="6">
        <v>2.1</v>
      </c>
      <c r="L5" s="10">
        <v>0</v>
      </c>
      <c r="M5" s="7">
        <f>L5/K5</f>
        <v>0</v>
      </c>
      <c r="N5" s="10">
        <v>0</v>
      </c>
      <c r="O5" s="7" t="e">
        <f>N5/F5</f>
        <v>#DIV/0!</v>
      </c>
    </row>
    <row r="6" spans="2:23" ht="16.5" x14ac:dyDescent="0.3">
      <c r="B6" s="8" t="s">
        <v>28</v>
      </c>
      <c r="C6" s="8" t="s">
        <v>27</v>
      </c>
      <c r="D6" s="6">
        <v>1000</v>
      </c>
      <c r="E6" s="6">
        <v>155</v>
      </c>
      <c r="F6" s="6">
        <v>0</v>
      </c>
      <c r="G6" s="7">
        <f t="shared" ref="G6:G13" si="0">F6/E6</f>
        <v>0</v>
      </c>
      <c r="H6" s="6">
        <v>500</v>
      </c>
      <c r="I6" s="10">
        <v>0</v>
      </c>
      <c r="J6" s="7">
        <f t="shared" ref="J6:J13" si="1">I6/H6</f>
        <v>0</v>
      </c>
      <c r="K6" s="6">
        <v>50</v>
      </c>
      <c r="L6" s="10">
        <v>56.66</v>
      </c>
      <c r="M6" s="7">
        <f t="shared" ref="M6:M13" si="2">L6/K6</f>
        <v>1.1332</v>
      </c>
      <c r="N6" s="10">
        <v>0</v>
      </c>
      <c r="O6" s="7" t="e">
        <f t="shared" ref="O6:O13" si="3">N6/F6</f>
        <v>#DIV/0!</v>
      </c>
    </row>
    <row r="7" spans="2:23" ht="16.5" x14ac:dyDescent="0.3">
      <c r="B7" s="8" t="s">
        <v>9</v>
      </c>
      <c r="C7" s="8" t="s">
        <v>10</v>
      </c>
      <c r="D7" s="6">
        <v>16</v>
      </c>
      <c r="E7" s="6">
        <v>15</v>
      </c>
      <c r="F7" s="6">
        <v>2</v>
      </c>
      <c r="G7" s="7">
        <f t="shared" si="0"/>
        <v>0.13333333333333333</v>
      </c>
      <c r="H7" s="6">
        <v>60</v>
      </c>
      <c r="I7" s="10">
        <v>135</v>
      </c>
      <c r="J7" s="7">
        <f t="shared" si="1"/>
        <v>2.25</v>
      </c>
      <c r="K7" s="6">
        <v>12</v>
      </c>
      <c r="L7" s="10">
        <v>0.6</v>
      </c>
      <c r="M7" s="7">
        <f t="shared" si="2"/>
        <v>4.9999999999999996E-2</v>
      </c>
      <c r="N7" s="10">
        <v>1</v>
      </c>
      <c r="O7" s="7">
        <f t="shared" si="3"/>
        <v>0.5</v>
      </c>
    </row>
    <row r="8" spans="2:23" ht="16.5" x14ac:dyDescent="0.3">
      <c r="B8" s="8" t="s">
        <v>22</v>
      </c>
      <c r="C8" s="8" t="s">
        <v>23</v>
      </c>
      <c r="D8" s="6">
        <v>130</v>
      </c>
      <c r="E8" s="6">
        <v>114</v>
      </c>
      <c r="F8" s="6">
        <v>4</v>
      </c>
      <c r="G8" s="7">
        <f t="shared" si="0"/>
        <v>3.5087719298245612E-2</v>
      </c>
      <c r="H8" s="6">
        <v>75</v>
      </c>
      <c r="I8" s="10">
        <v>3</v>
      </c>
      <c r="J8" s="7">
        <f t="shared" si="1"/>
        <v>0.04</v>
      </c>
      <c r="K8" s="6">
        <v>18.5</v>
      </c>
      <c r="L8" s="10">
        <v>0</v>
      </c>
      <c r="M8" s="7">
        <f t="shared" si="2"/>
        <v>0</v>
      </c>
      <c r="N8" s="10">
        <v>2</v>
      </c>
      <c r="O8" s="7">
        <f t="shared" si="3"/>
        <v>0.5</v>
      </c>
    </row>
    <row r="9" spans="2:23" ht="16.5" x14ac:dyDescent="0.3">
      <c r="B9" s="8" t="s">
        <v>15</v>
      </c>
      <c r="C9" s="8" t="s">
        <v>16</v>
      </c>
      <c r="D9" s="12">
        <v>32</v>
      </c>
      <c r="E9" s="12">
        <v>60</v>
      </c>
      <c r="F9" s="12">
        <v>5</v>
      </c>
      <c r="G9" s="7">
        <f t="shared" si="0"/>
        <v>8.3333333333333329E-2</v>
      </c>
      <c r="H9" s="6">
        <v>240</v>
      </c>
      <c r="I9" s="10">
        <v>13</v>
      </c>
      <c r="J9" s="7">
        <f t="shared" si="1"/>
        <v>5.4166666666666669E-2</v>
      </c>
      <c r="K9" s="12">
        <v>0</v>
      </c>
      <c r="L9" s="10">
        <v>0</v>
      </c>
      <c r="M9" s="7" t="e">
        <f t="shared" si="2"/>
        <v>#DIV/0!</v>
      </c>
      <c r="N9" s="10">
        <v>0</v>
      </c>
      <c r="O9" s="13">
        <f t="shared" si="3"/>
        <v>0</v>
      </c>
    </row>
    <row r="10" spans="2:23" ht="16.5" x14ac:dyDescent="0.3">
      <c r="B10" s="8" t="s">
        <v>13</v>
      </c>
      <c r="C10" s="8" t="s">
        <v>14</v>
      </c>
      <c r="D10" s="6">
        <v>70</v>
      </c>
      <c r="E10" s="6">
        <v>40</v>
      </c>
      <c r="F10" s="6">
        <v>4</v>
      </c>
      <c r="G10" s="7">
        <f t="shared" si="0"/>
        <v>0.1</v>
      </c>
      <c r="H10" s="6">
        <v>140</v>
      </c>
      <c r="I10" s="10">
        <v>0</v>
      </c>
      <c r="J10" s="7">
        <f t="shared" si="1"/>
        <v>0</v>
      </c>
      <c r="K10" s="12">
        <v>0</v>
      </c>
      <c r="L10" s="10">
        <v>0</v>
      </c>
      <c r="M10" s="7" t="e">
        <f t="shared" si="2"/>
        <v>#DIV/0!</v>
      </c>
      <c r="N10" s="10">
        <v>0</v>
      </c>
      <c r="O10" s="7">
        <f t="shared" si="3"/>
        <v>0</v>
      </c>
    </row>
    <row r="11" spans="2:23" ht="16.5" x14ac:dyDescent="0.3">
      <c r="B11" s="8" t="s">
        <v>25</v>
      </c>
      <c r="C11" s="8" t="s">
        <v>26</v>
      </c>
      <c r="D11" s="6">
        <v>80</v>
      </c>
      <c r="E11" s="6">
        <v>528</v>
      </c>
      <c r="F11" s="6">
        <v>10</v>
      </c>
      <c r="G11" s="7">
        <f t="shared" si="0"/>
        <v>1.893939393939394E-2</v>
      </c>
      <c r="H11" s="6">
        <v>80</v>
      </c>
      <c r="I11" s="10">
        <v>0</v>
      </c>
      <c r="J11" s="7">
        <f t="shared" si="1"/>
        <v>0</v>
      </c>
      <c r="K11" s="12">
        <v>80</v>
      </c>
      <c r="L11" s="10">
        <v>0</v>
      </c>
      <c r="M11" s="7">
        <f t="shared" si="2"/>
        <v>0</v>
      </c>
      <c r="N11" s="10">
        <v>0</v>
      </c>
      <c r="O11" s="7">
        <f t="shared" si="3"/>
        <v>0</v>
      </c>
    </row>
    <row r="12" spans="2:23" ht="16.5" x14ac:dyDescent="0.3">
      <c r="B12" s="8" t="s">
        <v>11</v>
      </c>
      <c r="C12" s="8" t="s">
        <v>12</v>
      </c>
      <c r="D12" s="6">
        <v>1800</v>
      </c>
      <c r="E12" s="6">
        <v>92</v>
      </c>
      <c r="F12" s="6">
        <v>11</v>
      </c>
      <c r="G12" s="7">
        <f t="shared" si="0"/>
        <v>0.11956521739130435</v>
      </c>
      <c r="H12" s="6">
        <v>550</v>
      </c>
      <c r="I12" s="10">
        <v>0</v>
      </c>
      <c r="J12" s="7">
        <f t="shared" si="1"/>
        <v>0</v>
      </c>
      <c r="K12" s="6">
        <v>0.5</v>
      </c>
      <c r="L12" s="10">
        <v>0</v>
      </c>
      <c r="M12" s="7">
        <f t="shared" si="2"/>
        <v>0</v>
      </c>
      <c r="N12" s="10">
        <v>0</v>
      </c>
      <c r="O12" s="7">
        <f t="shared" si="3"/>
        <v>0</v>
      </c>
    </row>
    <row r="13" spans="2:23" ht="16.5" x14ac:dyDescent="0.3">
      <c r="B13" s="22" t="s">
        <v>24</v>
      </c>
      <c r="C13" s="22"/>
      <c r="D13" s="10">
        <f>SUM(D5:D12)</f>
        <v>3218</v>
      </c>
      <c r="E13" s="10">
        <f t="shared" ref="E13:F13" si="4">SUM(E5:E12)</f>
        <v>1026</v>
      </c>
      <c r="F13" s="10">
        <f t="shared" si="4"/>
        <v>36</v>
      </c>
      <c r="G13" s="11">
        <f t="shared" si="0"/>
        <v>3.5087719298245612E-2</v>
      </c>
      <c r="H13" s="10">
        <f>SUM(H5:H12)</f>
        <v>1701</v>
      </c>
      <c r="I13" s="10">
        <f>SUM(I5:I12)</f>
        <v>151</v>
      </c>
      <c r="J13" s="11">
        <f t="shared" si="1"/>
        <v>8.877131099353322E-2</v>
      </c>
      <c r="K13" s="10">
        <f>SUM(K5:K12)</f>
        <v>163.1</v>
      </c>
      <c r="L13" s="10">
        <f>SUM(L5:L12)</f>
        <v>57.26</v>
      </c>
      <c r="M13" s="11">
        <f t="shared" si="2"/>
        <v>0.35107296137339056</v>
      </c>
      <c r="N13" s="10">
        <f>SUM(N5:N12)</f>
        <v>3</v>
      </c>
      <c r="O13" s="11">
        <f t="shared" si="3"/>
        <v>8.3333333333333329E-2</v>
      </c>
    </row>
    <row r="14" spans="2:23" ht="63.75" customHeight="1" x14ac:dyDescent="0.15">
      <c r="B14" s="23" t="s">
        <v>34</v>
      </c>
      <c r="C14" s="14" t="s">
        <v>35</v>
      </c>
      <c r="D14" s="23" t="s">
        <v>43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6"/>
      <c r="Q14" s="16"/>
      <c r="R14" s="16"/>
      <c r="S14" s="16"/>
      <c r="T14" s="16"/>
      <c r="U14" s="16"/>
      <c r="V14" s="16"/>
      <c r="W14" s="16"/>
    </row>
    <row r="15" spans="2:23" ht="45.75" customHeight="1" x14ac:dyDescent="0.15">
      <c r="B15" s="23"/>
      <c r="C15" s="15" t="s">
        <v>39</v>
      </c>
      <c r="D15" s="23" t="s">
        <v>44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7"/>
      <c r="Q15" s="17"/>
      <c r="R15" s="17"/>
      <c r="S15" s="17"/>
      <c r="T15" s="17"/>
      <c r="U15" s="17"/>
      <c r="V15" s="17"/>
      <c r="W15" s="17"/>
    </row>
    <row r="16" spans="2:23" ht="27" customHeight="1" x14ac:dyDescent="0.15">
      <c r="B16" s="23"/>
      <c r="C16" s="15" t="s">
        <v>36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7"/>
      <c r="Q16" s="17"/>
      <c r="R16" s="17"/>
      <c r="S16" s="17"/>
      <c r="T16" s="17"/>
      <c r="U16" s="17"/>
      <c r="V16" s="17"/>
      <c r="W16" s="17"/>
    </row>
    <row r="17" spans="2:23" ht="27" customHeight="1" x14ac:dyDescent="0.15">
      <c r="B17" s="23"/>
      <c r="C17" s="15" t="s">
        <v>40</v>
      </c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6"/>
      <c r="P17" s="17"/>
      <c r="Q17" s="17"/>
      <c r="R17" s="17"/>
      <c r="S17" s="17"/>
      <c r="T17" s="17"/>
      <c r="U17" s="17"/>
      <c r="V17" s="17"/>
      <c r="W17" s="17"/>
    </row>
    <row r="18" spans="2:23" ht="27" customHeight="1" x14ac:dyDescent="0.15">
      <c r="B18" s="23"/>
      <c r="C18" s="15" t="s">
        <v>37</v>
      </c>
      <c r="D18" s="23" t="s">
        <v>42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7"/>
      <c r="Q18" s="17"/>
      <c r="R18" s="17"/>
      <c r="S18" s="17"/>
      <c r="T18" s="17"/>
      <c r="U18" s="17"/>
      <c r="V18" s="17"/>
      <c r="W18" s="17"/>
    </row>
    <row r="19" spans="2:23" ht="27" customHeight="1" x14ac:dyDescent="0.15">
      <c r="B19" s="23"/>
      <c r="C19" s="15" t="s">
        <v>38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7"/>
      <c r="Q19" s="17"/>
      <c r="R19" s="17"/>
      <c r="S19" s="17"/>
      <c r="T19" s="17"/>
      <c r="U19" s="17"/>
      <c r="V19" s="17"/>
      <c r="W19" s="17"/>
    </row>
    <row r="20" spans="2:23" ht="52.5" customHeight="1" x14ac:dyDescent="0.15">
      <c r="B20" s="18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</sheetData>
  <mergeCells count="15">
    <mergeCell ref="B20:O20"/>
    <mergeCell ref="B2:O2"/>
    <mergeCell ref="D3:G3"/>
    <mergeCell ref="H3:J3"/>
    <mergeCell ref="K3:O3"/>
    <mergeCell ref="B3:B4"/>
    <mergeCell ref="C3:C4"/>
    <mergeCell ref="B13:C13"/>
    <mergeCell ref="D19:O19"/>
    <mergeCell ref="D17:O17"/>
    <mergeCell ref="B14:B19"/>
    <mergeCell ref="D14:O14"/>
    <mergeCell ref="D15:O15"/>
    <mergeCell ref="D16:O16"/>
    <mergeCell ref="D18:O18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2018-12-05T09:45:46Z</dcterms:modified>
</cp:coreProperties>
</file>